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c9a-cfs-user.infra.be.ch\ac9a-cfs-user\UserHomes\mm01\Z_Systems\RedirectedFolders\Documents\CMIAXIOMA\3294c495600c4e758be860336f37473f\"/>
    </mc:Choice>
  </mc:AlternateContent>
  <bookViews>
    <workbookView xWindow="540" yWindow="390" windowWidth="17880" windowHeight="10290" firstSheet="1" activeTab="1"/>
  </bookViews>
  <sheets>
    <sheet name="Version CAF" sheetId="14" state="hidden" r:id="rId1"/>
    <sheet name="CHIFFRES_CLÉS_2019" sheetId="19" r:id="rId2"/>
    <sheet name="CHIFFRES_CLÉS_2018" sheetId="18" r:id="rId3"/>
    <sheet name="CHIFFRES_CLÉS_2017" sheetId="17" r:id="rId4"/>
    <sheet name="CHIFFRES_CLÉS_2016" sheetId="16" r:id="rId5"/>
    <sheet name="CHIFFRES_CLÉS_2015" sheetId="15" r:id="rId6"/>
  </sheets>
  <definedNames>
    <definedName name="_xlnm._FilterDatabase" localSheetId="0" hidden="1">'Version CAF'!$A$5:$C$262</definedName>
    <definedName name="_xlnm.Print_Titles" localSheetId="5">CHIFFRES_CLÉS_2015!$3:$3</definedName>
    <definedName name="_xlnm.Print_Titles" localSheetId="4">CHIFFRES_CLÉS_2016!$3:$3</definedName>
    <definedName name="_xlnm.Print_Titles" localSheetId="3">CHIFFRES_CLÉS_2017!$3:$3</definedName>
    <definedName name="_xlnm.Print_Titles" localSheetId="2">CHIFFRES_CLÉS_2018!$3:$3</definedName>
    <definedName name="_xlnm.Print_Titles" localSheetId="1">CHIFFRES_CLÉS_2019!$3:$3</definedName>
    <definedName name="_xlnm.Print_Titles" localSheetId="0">'Version CAF'!$A:$C,'Version CAF'!$3:$3</definedName>
    <definedName name="_xlnm.Print_Area" localSheetId="5">CHIFFRES_CLÉS_2015!$A$1:$D$353</definedName>
    <definedName name="_xlnm.Print_Area" localSheetId="4">CHIFFRES_CLÉS_2016!$A$1:$D$349</definedName>
    <definedName name="_xlnm.Print_Area" localSheetId="3">CHIFFRES_CLÉS_2017!$A$1:$D$349</definedName>
    <definedName name="_xlnm.Print_Area" localSheetId="2">CHIFFRES_CLÉS_2018!$A$1:$D$355</definedName>
    <definedName name="_xlnm.Print_Area" localSheetId="1">CHIFFRES_CLÉS_2019!$A$1:$D$358</definedName>
    <definedName name="_xlnm.Print_Area" localSheetId="0">'Version CAF'!$A:$C</definedName>
  </definedNames>
  <calcPr calcId="162913"/>
</workbook>
</file>

<file path=xl/calcChain.xml><?xml version="1.0" encoding="utf-8"?>
<calcChain xmlns="http://schemas.openxmlformats.org/spreadsheetml/2006/main">
  <c r="D27" i="19" l="1"/>
  <c r="C27" i="19"/>
  <c r="D181" i="18" l="1"/>
  <c r="C181" i="18"/>
  <c r="B181" i="18"/>
  <c r="D166" i="18"/>
  <c r="C166" i="18"/>
  <c r="B166" i="18"/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<sst xmlns="http://schemas.openxmlformats.org/spreadsheetml/2006/main" count="2204" uniqueCount="716">
  <si>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</si>
  <si>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</si>
  <si>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</si>
  <si>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</si>
  <si>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</si>
  <si>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</si>
  <si>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</si>
  <si>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</si>
  <si>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</si>
  <si>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</si>
  <si>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</si>
  <si>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</si>
  <si>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</si>
  <si>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</si>
  <si>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</si>
  <si>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</si>
  <si>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</si>
  <si>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</si>
  <si>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</si>
  <si>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</si>
  <si>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</si>
  <si>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</si>
  <si>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</si>
  <si>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</si>
  <si>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</si>
  <si>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</si>
  <si>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</si>
  <si>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</si>
  <si>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</si>
  <si>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</si>
  <si>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</si>
  <si>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</si>
  <si>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</si>
  <si>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</si>
  <si>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</si>
  <si>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</si>
  <si>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</si>
  <si>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</si>
  <si>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</si>
  <si>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</si>
  <si>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</si>
  <si>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</si>
  <si>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</si>
  <si>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</si>
  <si>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</si>
  <si>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</si>
  <si>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</si>
  <si>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</si>
  <si>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</si>
  <si>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</si>
  <si>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</si>
  <si>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</si>
  <si>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</si>
  <si>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</si>
  <si>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</si>
  <si>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</si>
  <si>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</si>
  <si>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</si>
  <si>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</si>
  <si>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</si>
  <si>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</si>
  <si>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</si>
  <si>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</si>
  <si>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</si>
  <si>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</si>
  <si>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</si>
  <si>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</si>
  <si>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</si>
  <si>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</si>
  <si>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</si>
  <si>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</si>
  <si>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</si>
  <si>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</si>
  <si>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</si>
  <si>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</si>
  <si>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</si>
  <si>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</si>
  <si>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</si>
  <si>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</si>
  <si>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</si>
  <si>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</si>
  <si>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</si>
  <si>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</si>
  <si>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</si>
  <si>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</si>
  <si>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</si>
  <si>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</si>
  <si>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</si>
  <si>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</si>
  <si>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</si>
  <si>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</si>
  <si>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</si>
  <si>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</si>
  <si>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</si>
  <si>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</si>
  <si>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</si>
  <si>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</si>
  <si>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</si>
  <si>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</si>
  <si>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</si>
  <si>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</si>
  <si>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</si>
  <si>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</si>
  <si>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</si>
  <si>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</si>
  <si>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</si>
  <si>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</si>
  <si>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</si>
  <si>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</si>
  <si>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</si>
  <si>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</si>
  <si>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</si>
  <si>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</si>
  <si>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</si>
  <si>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</si>
  <si>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</si>
  <si>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</si>
  <si>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</si>
  <si>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</si>
  <si>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</si>
  <si>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</si>
  <si>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</si>
  <si>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</si>
  <si>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</si>
  <si>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</si>
  <si>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</si>
  <si>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</si>
  <si>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</si>
  <si>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</si>
  <si>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</si>
  <si>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</si>
  <si>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</si>
  <si>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</si>
  <si>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</si>
  <si>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</si>
  <si>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</si>
  <si>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</si>
  <si>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</si>
  <si>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</si>
  <si>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</si>
  <si>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</si>
  <si>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</si>
  <si>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</si>
  <si>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</si>
  <si>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</si>
  <si>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</si>
  <si>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</si>
  <si>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</si>
  <si>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</si>
  <si>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</si>
  <si>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</si>
  <si>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</si>
  <si>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</si>
  <si>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</si>
  <si>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</si>
  <si>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</si>
  <si>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</si>
  <si>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</si>
  <si>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</si>
  <si>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</si>
  <si>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</si>
  <si>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</si>
  <si>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</si>
  <si>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</si>
  <si>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</si>
  <si>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</si>
  <si>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</si>
  <si>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</si>
  <si>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</si>
  <si>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</si>
  <si>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</si>
  <si>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</si>
  <si>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</si>
  <si>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</si>
  <si>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</si>
  <si>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</si>
  <si>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</si>
  <si>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</si>
  <si>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</si>
  <si>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</si>
  <si>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</si>
  <si>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</si>
  <si>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</si>
  <si>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</si>
  <si>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</si>
  <si>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</si>
  <si>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</si>
  <si>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</si>
  <si>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</si>
  <si>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</si>
  <si>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</si>
  <si>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</si>
  <si>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</si>
  <si>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</si>
  <si>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</si>
  <si>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</si>
  <si>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</si>
  <si>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</si>
  <si>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</si>
  <si>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</si>
  <si>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</si>
  <si>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</si>
  <si>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</si>
  <si>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</si>
  <si>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</si>
  <si>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</si>
  <si>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</si>
  <si>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</si>
  <si>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</si>
  <si>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</si>
  <si>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</si>
  <si>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</si>
  <si>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</si>
  <si>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</si>
  <si>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</si>
  <si>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</si>
  <si>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</si>
  <si>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</si>
  <si>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</si>
  <si>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</si>
  <si>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</si>
  <si>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</si>
  <si>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</si>
  <si>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</si>
  <si>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</si>
  <si>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</si>
  <si>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</si>
  <si>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</si>
  <si>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</si>
  <si>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</si>
  <si>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</si>
  <si>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</si>
  <si>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</si>
  <si>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</si>
  <si>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</si>
  <si>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</si>
  <si>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</si>
  <si>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</si>
  <si>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</si>
  <si>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</si>
  <si>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</si>
  <si>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</si>
  <si>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</si>
  <si>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</si>
  <si>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</si>
  <si>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</si>
  <si>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</si>
  <si>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</si>
  <si>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</si>
  <si>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</si>
  <si>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</si>
  <si>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</si>
  <si>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</si>
  <si>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</si>
  <si>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</si>
  <si>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</si>
  <si>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</si>
  <si>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</si>
  <si>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</si>
  <si>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</si>
  <si>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</si>
  <si>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</si>
  <si>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</si>
  <si>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</si>
  <si>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</si>
  <si>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</si>
  <si>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</si>
  <si>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</si>
  <si>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</si>
  <si>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</si>
  <si>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</si>
  <si>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</si>
  <si>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</si>
  <si>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</si>
  <si>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</si>
  <si>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</si>
  <si>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</si>
  <si>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</si>
  <si>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</si>
  <si>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</si>
  <si>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</si>
  <si>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</si>
  <si>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</si>
  <si>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</si>
  <si>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</si>
  <si>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</si>
  <si>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</si>
  <si>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</si>
  <si>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Répartition des mandats par parti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</si>
  <si>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</si>
  <si>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</si>
  <si>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</si>
  <si>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</si>
  <si>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</si>
  <si>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</si>
  <si>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</si>
  <si>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</si>
  <si>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>Election du Conseil-exécutif, participation (en %) (2014)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</si>
  <si>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</si>
  <si>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</si>
  <si>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</si>
  <si>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</si>
  <si>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>Election du Conseil des Etats, participation (en %) (2015)</t>
  </si>
  <si>
    <t xml:space="preserve">Membres du Conseil Jura bernois </t>
  </si>
  <si>
    <t>Député-e-s  au Grand Conseil du Jura bernois</t>
  </si>
  <si>
    <t>Député-e-s  au Grand Conseil du cercle électoral de Bienne</t>
  </si>
  <si>
    <t>Infractions enregistrées par la police (2015)</t>
  </si>
  <si>
    <t xml:space="preserve">Infraction à la loi sur les stupéfiants 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</si>
  <si>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</si>
  <si>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</si>
  <si>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</si>
  <si>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</si>
  <si>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</si>
  <si>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</si>
  <si>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</si>
  <si>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</si>
  <si>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</si>
  <si>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</si>
  <si>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</si>
  <si>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</si>
  <si>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</si>
  <si>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</si>
  <si>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</si>
  <si>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</si>
  <si>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</si>
  <si>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</si>
  <si>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</si>
  <si>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</si>
  <si>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</si>
  <si>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</si>
  <si>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</si>
  <si>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Nombre de logements vacants (2016)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</si>
  <si>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</si>
  <si>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</si>
  <si>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</si>
  <si>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</si>
  <si>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Routes communales et routes privés (km)</t>
  </si>
  <si>
    <t>Itinéraires de randonnée cycliste (km)</t>
  </si>
  <si>
    <t>Chemins de randonnée pédestre (km)</t>
  </si>
  <si>
    <t>Taux de logements vacants (2016, en %)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</si>
  <si>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</si>
  <si>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</si>
  <si>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</si>
  <si>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</si>
  <si>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</si>
  <si>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</si>
  <si>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</si>
  <si>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</si>
  <si>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</si>
  <si>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</si>
  <si>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</si>
  <si>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</si>
  <si>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</si>
  <si>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</si>
  <si>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</si>
  <si>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</si>
  <si>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</si>
  <si>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</si>
  <si>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</si>
  <si>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</si>
  <si>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</si>
  <si>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</si>
  <si>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</si>
  <si>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</si>
  <si>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</si>
  <si>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</si>
  <si>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</si>
  <si>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</si>
  <si>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</si>
  <si>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</si>
  <si>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</si>
  <si>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Infraction à la loi sur les étrangers</t>
  </si>
  <si>
    <t>Superficie, utilisation du sol (2004/09)</t>
  </si>
  <si>
    <t>Transports publics. Offre par Commune (2015)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</si>
  <si>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</si>
  <si>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</si>
  <si>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</si>
  <si>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</si>
  <si>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</si>
  <si>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Eléctricité (GWh/a) 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</si>
  <si>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</si>
  <si>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</si>
  <si>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</si>
  <si>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</si>
  <si>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</si>
  <si>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</si>
  <si>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</si>
  <si>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</si>
  <si>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</si>
  <si>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</si>
  <si>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</si>
  <si>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</si>
  <si>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</si>
  <si>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</si>
  <si>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</si>
  <si>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</si>
  <si>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</si>
  <si>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</si>
  <si>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</si>
  <si>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</si>
  <si>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>Frontaliers (4T, 2016)</t>
  </si>
  <si>
    <r>
      <rPr>
        <i/>
        <vertAlign val="superscript"/>
        <sz val="9"/>
        <rFont val="Arial"/>
        <family val="2"/>
      </rPr>
      <t>3)</t>
    </r>
    <r>
      <rPr>
        <i/>
        <sz val="9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</si>
  <si>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principales.</t>
    </r>
  </si>
  <si>
    <t>Dépenses et investissements de construction total (mio CHF)</t>
  </si>
  <si>
    <t>Chiffres clés 2016</t>
  </si>
  <si>
    <t>Nombre de communes (au 1.1.2016)</t>
  </si>
  <si>
    <t>Commune la moins peuplée 2016 (population résidante permanente)</t>
  </si>
  <si>
    <t>Commune la plus peuplée 2016 (population résidante permanente)</t>
  </si>
  <si>
    <t>Etat et structure de la population (2016)</t>
  </si>
  <si>
    <t>Mouvement de la population (2016)</t>
  </si>
  <si>
    <r>
      <t xml:space="preserve">Population résidante selon les langues principales (2013-2015) </t>
    </r>
    <r>
      <rPr>
        <b/>
        <vertAlign val="superscript"/>
        <sz val="10"/>
        <rFont val="Arial"/>
        <family val="2"/>
      </rPr>
      <t>1)</t>
    </r>
  </si>
  <si>
    <t>Chômage (moyenne annuelle) (2016)</t>
  </si>
  <si>
    <t>Comptes nationaux (2016)</t>
  </si>
  <si>
    <t>Entreprises (2014)</t>
  </si>
  <si>
    <t>Création de nouvelles entreprises (2014)</t>
  </si>
  <si>
    <t>Etablissements par secteur (2014)</t>
  </si>
  <si>
    <t>Emplois (2014)</t>
  </si>
  <si>
    <t>Exportations (2016)</t>
  </si>
  <si>
    <t>Faillites, commandements de payer et saisies (2016)</t>
  </si>
  <si>
    <t>Agriculture (2016)</t>
  </si>
  <si>
    <t>Construction de logements (2015)</t>
  </si>
  <si>
    <t>Dépenses  / investissements consacrés à la construction (2015)</t>
  </si>
  <si>
    <t>Hébergement touristique (2016)</t>
  </si>
  <si>
    <t>Parc de véhicules (2016)</t>
  </si>
  <si>
    <t>Accidents de la circulation routière (2016)</t>
  </si>
  <si>
    <t>Transports et infrastructures (2016)</t>
  </si>
  <si>
    <t>Transports publics. Offre par Commune (2016)</t>
  </si>
  <si>
    <t>Prestations sous condition de ressources (2015/16)</t>
  </si>
  <si>
    <t>Bénéficiaires de l'aide sociale (total) (2015)</t>
  </si>
  <si>
    <t>Prestations complémentaires AVS/AI (nombre de bénéficiaires) (2016)</t>
  </si>
  <si>
    <t>Personnes en formation par niveau (2016)</t>
  </si>
  <si>
    <t>Péréquation financière cantonale (2016)</t>
  </si>
  <si>
    <t>Impôts (2016)</t>
  </si>
  <si>
    <t>Rendement de l'impôt sur les revenus des personnes physiques (année fiscale 2015)</t>
  </si>
  <si>
    <t>Rendement de l'impôt sur la fortune des personnes physiques (année fiscale 2015)</t>
  </si>
  <si>
    <t>Rendement de l'impôt pour les personnes morales (année fiscale 2015)</t>
  </si>
  <si>
    <t>Infractions enregistrées par la police (2016)</t>
  </si>
  <si>
    <t>Service de coordination des statistiques du Canton de Berne, statistik@fin.be.ch, 031 633 48 17 (Ursula Telley)</t>
  </si>
  <si>
    <t>Version du 1 septembre 2017</t>
  </si>
  <si>
    <r>
      <t xml:space="preserve">3) </t>
    </r>
    <r>
      <rPr>
        <sz val="10"/>
        <rFont val="Arial"/>
        <family val="2"/>
      </rPr>
      <t>...</t>
    </r>
  </si>
  <si>
    <t xml:space="preserve">dont exploitations &lt;20 ha SAU </t>
  </si>
  <si>
    <t>37 (La Scheulte)</t>
  </si>
  <si>
    <t>451 (Scheuren)</t>
  </si>
  <si>
    <t>54'456 (Bienne)</t>
  </si>
  <si>
    <t xml:space="preserve">Maisons pour personnes âgées et homes médicalisés (nombre de places) </t>
  </si>
  <si>
    <t>Maisons pour personnes âgées et homes médicalisés (nombre)</t>
  </si>
  <si>
    <t>133'115 (Berne)</t>
  </si>
  <si>
    <t>7'586 (Moutier)</t>
  </si>
  <si>
    <t>Accueil extrafamilial des enfants (2015/16)</t>
  </si>
  <si>
    <t>Crèches et garderies (nombre) (2016)</t>
  </si>
  <si>
    <t>Ecoles à journée continue (nombre) (2015)</t>
  </si>
  <si>
    <t>Appartenance religieuse (2011-2015)</t>
  </si>
  <si>
    <t>Culture et loisirs (2016)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</si>
  <si>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</si>
  <si>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</si>
  <si>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</si>
  <si>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</si>
  <si>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</si>
  <si>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</si>
  <si>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dont exploitations biologiques (en %)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</si>
  <si>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</si>
  <si>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</si>
  <si>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</si>
  <si>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Activité professionnelle (2013-15)</t>
  </si>
  <si>
    <t>Personnes actives (2013-15, cumulé)</t>
  </si>
  <si>
    <t>PIB par emploi (EPT, en CHF)</t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</si>
  <si>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</si>
  <si>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t>Chiffres clés 2017</t>
  </si>
  <si>
    <t>Nombre de communes (au 1.1.2017)</t>
  </si>
  <si>
    <t>Commune la moins peuplée 2017 (population résidante permanente)</t>
  </si>
  <si>
    <t>Commune la plus peuplée 2017(population résidante permanente)</t>
  </si>
  <si>
    <t>Etat et structure de la population (2017)</t>
  </si>
  <si>
    <t>Mouvement de la population (2017)</t>
  </si>
  <si>
    <t>Ménages (2016)</t>
  </si>
  <si>
    <r>
      <t xml:space="preserve">Population résidante selon les langues principales (2014-2016) </t>
    </r>
    <r>
      <rPr>
        <b/>
        <vertAlign val="superscript"/>
        <sz val="10"/>
        <rFont val="Arial"/>
        <family val="2"/>
      </rPr>
      <t>1)</t>
    </r>
  </si>
  <si>
    <t>Superficie, utilisation du sol (2013/18)</t>
  </si>
  <si>
    <t>Emissions et déchets (2017)</t>
  </si>
  <si>
    <t>Activité professionnelle (2014-16)</t>
  </si>
  <si>
    <t>Personnes actives (2014-16 cumulé)</t>
  </si>
  <si>
    <t>Chômage (moyenne annuelle) (2017)</t>
  </si>
  <si>
    <t>Pendulaires (2014)</t>
  </si>
  <si>
    <t>Comptes nationaux (2017)</t>
  </si>
  <si>
    <t>Entreprises (2015)</t>
  </si>
  <si>
    <t>Création de nouvelles entreprises (2015)</t>
  </si>
  <si>
    <t>Etablissements par secteur (2015)</t>
  </si>
  <si>
    <t>Emplois (2015)</t>
  </si>
  <si>
    <t>Exportations (2017)</t>
  </si>
  <si>
    <t>Faillites, commandements de payer et saisies (2017)</t>
  </si>
  <si>
    <t>Agriculture (2017)</t>
  </si>
  <si>
    <t>Parc de bâtiments et de logements (2016)</t>
  </si>
  <si>
    <t>Nombre de logements vacants (2017)</t>
  </si>
  <si>
    <t>Taux de logements vacants (2017, en %)</t>
  </si>
  <si>
    <t>Construction de logements (2016)</t>
  </si>
  <si>
    <t>Dépenses  / investissements consacrés à la construction (2016)</t>
  </si>
  <si>
    <t>Hébergement touristique (2017)</t>
  </si>
  <si>
    <t>Parc de véhicules (2017)</t>
  </si>
  <si>
    <t>Accidents de la circulation routière (2017)</t>
  </si>
  <si>
    <t>Transports et infrastructures (2017)</t>
  </si>
  <si>
    <t>Transports publics. Offre par Commune (2017)</t>
  </si>
  <si>
    <t>Prestations sous condition de ressources (2016/17)</t>
  </si>
  <si>
    <t>Accueil extrafamilial des enfants (2016/17)</t>
  </si>
  <si>
    <t>Crèches et garderies (nombre) (2017)</t>
  </si>
  <si>
    <t>Bénéficiaires de l'aide sociale (total) (2016)</t>
  </si>
  <si>
    <t>Prestations complémentaires AVS/AI (nombre de bénéficiaires) (2017)</t>
  </si>
  <si>
    <t>Hôpitaux et cliniques (2016)</t>
  </si>
  <si>
    <t>Personnes en formation par niveau (2017)</t>
  </si>
  <si>
    <t>Appartenance religieuse (2012-2016)</t>
  </si>
  <si>
    <t>Culture et loisirs (2017)</t>
  </si>
  <si>
    <t>Péréquation financière cantonale (2017)</t>
  </si>
  <si>
    <t>Infractions enregistrées par la police (2017)</t>
  </si>
  <si>
    <t>Impôts (2017)</t>
  </si>
  <si>
    <t>Indice de rendement fiscal harmonisé (IRH) (Ø 2013/14/15)</t>
  </si>
  <si>
    <t>Indice de rendement fiscal harmonisé (IRH) (Ø 2014/15/16)</t>
  </si>
  <si>
    <t>Rendement de l'impôt sur les revenus des personnes physiques (année fiscale 2016)</t>
  </si>
  <si>
    <t>Rendement de l'impôt sur la fortune des personnes physiques (année fiscale 2016)</t>
  </si>
  <si>
    <t>Rendement de l'impôt pour les personnes morales (année fiscale 2016)</t>
  </si>
  <si>
    <t>447 (Scheuren)</t>
  </si>
  <si>
    <t>7'477 (Moutier)</t>
  </si>
  <si>
    <t xml:space="preserve">568‘166 </t>
  </si>
  <si>
    <t>3) ...</t>
  </si>
  <si>
    <t>Version du 1 septembre 2018</t>
  </si>
  <si>
    <t>34 (La Scheulte)</t>
  </si>
  <si>
    <t>34  (La Scheulte)</t>
  </si>
  <si>
    <t>54'640 (Bienne)</t>
  </si>
  <si>
    <t>133'798 (Berne)</t>
  </si>
  <si>
    <t>Frontaliers (4T, 2017)</t>
  </si>
  <si>
    <t>Proportion de la population vivant en dehors des zones à bâtir (2017, en %)</t>
  </si>
  <si>
    <t>Ecoles à journée continue (nombre) (2016/2017)</t>
  </si>
  <si>
    <t>Système de santé (2016)</t>
  </si>
  <si>
    <t>Répartition des mandats par parti (2014)</t>
  </si>
  <si>
    <t>Accroissement de la population (absolut, par rapport à l'année précédente)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</si>
  <si>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 (total &gt; 100%)</t>
    </r>
  </si>
  <si>
    <t>Chiffres clés 2018</t>
  </si>
  <si>
    <t>Nombre de communes (au 1.1.2018)</t>
  </si>
  <si>
    <t>Commune la moins peuplée 2018 (population résidante permanente)</t>
  </si>
  <si>
    <t>Commune la plus peuplée 2018 (population résidante permanente)</t>
  </si>
  <si>
    <t>Etat et structure de la population (2018)</t>
  </si>
  <si>
    <t>Mouvement de la population (2018)</t>
  </si>
  <si>
    <t>Ménages (2017)</t>
  </si>
  <si>
    <t>Emissions et déchets (2018)</t>
  </si>
  <si>
    <t>Taux d'activité, standardisé (calculé pour la population de 15 ans et plus)</t>
  </si>
  <si>
    <t>Personnes actives (population de 15 ans et plus)</t>
  </si>
  <si>
    <t>Chômage (moyenne annuelle) (2018)</t>
  </si>
  <si>
    <t>Comptes nationaux (2018)</t>
  </si>
  <si>
    <t>Entreprises (2016)</t>
  </si>
  <si>
    <t>Création de nouvelles entreprises (2016)</t>
  </si>
  <si>
    <t>Etablissements par secteur (2016)</t>
  </si>
  <si>
    <t>Emplois (2016)</t>
  </si>
  <si>
    <t>Frontaliers (4T, 2018)</t>
  </si>
  <si>
    <t>Exportations (2018)</t>
  </si>
  <si>
    <t>Faillites, commandements de payer et saisies (2018)</t>
  </si>
  <si>
    <t>Parc de bâtiments et de logements (2017)</t>
  </si>
  <si>
    <t>Nombre de logements vacants (2018)</t>
  </si>
  <si>
    <t>Taux de logements vacants (2018, en %)</t>
  </si>
  <si>
    <t>Construction de logements (2017)</t>
  </si>
  <si>
    <t>Dépenses  / investissements consacrés à la construction (2017)</t>
  </si>
  <si>
    <t>Utilisation du sol, zones à bâtir (2018)</t>
  </si>
  <si>
    <t>Proportion de la population vivant en dehors des zones à bâtir (2018, en %)</t>
  </si>
  <si>
    <t>Hébergement touristique (2018)</t>
  </si>
  <si>
    <t>Parc de véhicules (2018)</t>
  </si>
  <si>
    <t>Accidents de la circulation routière (2018)</t>
  </si>
  <si>
    <t>Transports et infrastructures (2018)</t>
  </si>
  <si>
    <t>Transports publics. Offre par Commune (2018)</t>
  </si>
  <si>
    <t>Prestations sous condition de ressources (2017/18)</t>
  </si>
  <si>
    <t>Bénéficiaires de l'aide sociale (total) (2017)</t>
  </si>
  <si>
    <t>Prestations complémentaires AVS/AI (nombre de bénéficiaires) (2018)</t>
  </si>
  <si>
    <t>Accueil extrafamilial des enfants (2017/18)</t>
  </si>
  <si>
    <t>Crèches et garderies (nombre) (2018)</t>
  </si>
  <si>
    <t>Ecoles à journée continue (nombre) (2017/2018)</t>
  </si>
  <si>
    <t>Système de santé (2017)</t>
  </si>
  <si>
    <t>Hôpitaux et cliniques (2017)</t>
  </si>
  <si>
    <t>Personnes en formation par niveau (2018)</t>
  </si>
  <si>
    <t>Appartenance religieuse (2013-2017 cumulé)</t>
  </si>
  <si>
    <t>Culture et loisirs (2018)</t>
  </si>
  <si>
    <t>Election au Conseil du Jura bernois, participation (en %) (2018)</t>
  </si>
  <si>
    <t>Election au Grand Conseil, participation (en %) (2018)</t>
  </si>
  <si>
    <t>Election du Conseil-exécutif, participation (en %) (2018)</t>
  </si>
  <si>
    <t>Répartition des mandats par parti (2018)</t>
  </si>
  <si>
    <t>Péréquation financière cantonale (2018)</t>
  </si>
  <si>
    <t>Impôts (2018)</t>
  </si>
  <si>
    <t>Infractions enregistrées par la police (2018)</t>
  </si>
  <si>
    <t>La Scheulte (36)</t>
  </si>
  <si>
    <t>Scheuren (448)</t>
  </si>
  <si>
    <t>Bienne (55'159)</t>
  </si>
  <si>
    <t>Berne (133'883)</t>
  </si>
  <si>
    <r>
      <t xml:space="preserve">Agriculture (2018) </t>
    </r>
    <r>
      <rPr>
        <b/>
        <vertAlign val="superscript"/>
        <sz val="10"/>
        <rFont val="Arial"/>
        <family val="2"/>
      </rPr>
      <t>4)</t>
    </r>
  </si>
  <si>
    <t>32’583</t>
  </si>
  <si>
    <t>61’612</t>
  </si>
  <si>
    <t>633’125</t>
  </si>
  <si>
    <t>2’129</t>
  </si>
  <si>
    <t>4’610</t>
  </si>
  <si>
    <t>47’272</t>
  </si>
  <si>
    <t>92'170’243</t>
  </si>
  <si>
    <t>164'765’961</t>
  </si>
  <si>
    <t>1'857'023’798</t>
  </si>
  <si>
    <t>5'763’851</t>
  </si>
  <si>
    <t>15'425’525</t>
  </si>
  <si>
    <t>191'990’660</t>
  </si>
  <si>
    <t>15'872’786</t>
  </si>
  <si>
    <t>32'552’933</t>
  </si>
  <si>
    <t>299'850’806</t>
  </si>
  <si>
    <t>Version du 1 septembre 2019</t>
  </si>
  <si>
    <t>Micro-entreprises (0 à 10 emplois)</t>
  </si>
  <si>
    <t>Petites entreprises (10 à 50 emplois</t>
  </si>
  <si>
    <t>Moyennes entreprises (50 à 250 emplois</t>
  </si>
  <si>
    <t>Grandes entreprises (250 emplois et plus)</t>
  </si>
  <si>
    <t>Moutier (7'384)</t>
  </si>
  <si>
    <t>Hirslanden Clinique des Tilleuls (2017)</t>
  </si>
  <si>
    <t>Centre hospitalier Biel/Bienne (2017)</t>
  </si>
  <si>
    <t>Services psychiatriques Jura bernois – Bienne-Seeland (SPJBB) (2017)</t>
  </si>
  <si>
    <r>
      <rPr>
        <i/>
        <vertAlign val="superscript"/>
        <sz val="8"/>
        <rFont val="Arial"/>
        <family val="2"/>
      </rPr>
      <t xml:space="preserve">4) </t>
    </r>
    <r>
      <rPr>
        <i/>
        <sz val="8"/>
        <rFont val="Arial"/>
        <family val="2"/>
      </rPr>
      <t>Source: à partir de 2018: OAN, LANAT (avant 2018: OFS)</t>
    </r>
  </si>
  <si>
    <r>
      <t xml:space="preserve">Véhicules (total) </t>
    </r>
    <r>
      <rPr>
        <vertAlign val="superscript"/>
        <sz val="10"/>
        <rFont val="Arial"/>
        <family val="2"/>
      </rPr>
      <t>5)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</si>
  <si>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</si>
  <si>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t xml:space="preserve">Habitants desservis </t>
    </r>
    <r>
      <rPr>
        <vertAlign val="superscript"/>
        <sz val="10"/>
        <rFont val="Arial"/>
        <family val="2"/>
      </rPr>
      <t>6)</t>
    </r>
  </si>
  <si>
    <r>
      <rPr>
        <i/>
        <vertAlign val="superscript"/>
        <sz val="8"/>
        <rFont val="Arial"/>
        <family val="2"/>
      </rPr>
      <t>6)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</si>
  <si>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t>Population résidante selon les langues principales (2014-2016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</si>
  <si>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Activité professionnelle (2015-17 cumulé)</t>
  </si>
  <si>
    <t>Aide et soins à domicile - nombre de fournisseurs de prestations (selon la commune-siège)</t>
  </si>
  <si>
    <t>Chiffres clés 2019</t>
  </si>
  <si>
    <t>Commune la moins peuplée 2019 (population résidante permanente)</t>
  </si>
  <si>
    <t>Commune la plus peuplée 2019 (population résidante permanente)</t>
  </si>
  <si>
    <t>Hôpital du Jura bernois (2017)</t>
  </si>
  <si>
    <t>Scheuren (437)</t>
  </si>
  <si>
    <t>Moutier (7'385)</t>
  </si>
  <si>
    <t>4) ...</t>
  </si>
  <si>
    <t xml:space="preserve"> - </t>
  </si>
  <si>
    <t>1.89 </t>
  </si>
  <si>
    <t>1.66 </t>
  </si>
  <si>
    <t>1.71 </t>
  </si>
  <si>
    <t>1.94 </t>
  </si>
  <si>
    <t>1.65 </t>
  </si>
  <si>
    <t>1.73 </t>
  </si>
  <si>
    <t>La Scheulte (35)</t>
  </si>
  <si>
    <t>Berne (154'591)</t>
  </si>
  <si>
    <r>
      <rPr>
        <i/>
        <vertAlign val="superscript"/>
        <sz val="8"/>
        <rFont val="Arial"/>
        <family val="2"/>
      </rPr>
      <t>3)</t>
    </r>
    <r>
      <rPr>
        <i/>
        <sz val="8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</si>
  <si>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Les données ne sont plus disponibles au niveau des arrondissements administratifs (nouvelle méthodologie)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</si>
  <si>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Source: à partir de 2018: OAN, LANAT (avant 2018: OFS)</t>
    </r>
  </si>
  <si>
    <r>
      <t>Véhicules (total)</t>
    </r>
    <r>
      <rPr>
        <vertAlign val="superscript"/>
        <sz val="10"/>
        <rFont val="Arial"/>
        <family val="2"/>
      </rPr>
      <t xml:space="preserve"> 6)</t>
    </r>
  </si>
  <si>
    <r>
      <rPr>
        <i/>
        <vertAlign val="superscript"/>
        <sz val="8"/>
        <rFont val="Arial"/>
        <family val="2"/>
      </rPr>
      <t xml:space="preserve">6)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</si>
  <si>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rPr>
        <i/>
        <vertAlign val="superscript"/>
        <sz val="8"/>
        <rFont val="Arial"/>
        <family val="2"/>
      </rPr>
      <t>7)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</si>
  <si>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rPr>
        <i/>
        <vertAlign val="superscript"/>
        <sz val="8"/>
        <rFont val="Arial"/>
        <family val="2"/>
      </rPr>
      <t xml:space="preserve">8) </t>
    </r>
    <r>
      <rPr>
        <i/>
        <sz val="8"/>
        <rFont val="Arial"/>
        <family val="2"/>
      </rPr>
      <t>A partir de 2018, les services psychiatriques SPJBB sont intégrés dans le HJB.</t>
    </r>
  </si>
  <si>
    <t>Communautés juives</t>
  </si>
  <si>
    <t>Nombre de communes (au 1.1.2019)</t>
  </si>
  <si>
    <t>Etat et structure de la population (2019)</t>
  </si>
  <si>
    <t>Mouvement de la population (2019)</t>
  </si>
  <si>
    <t>Ménages (2018)</t>
  </si>
  <si>
    <r>
      <t>Population résidante selon les langues principales (2015-2017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</si>
  <si>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Emissions et déchets (2019)</t>
  </si>
  <si>
    <t>Activité professionnelle (2016-18 cumulé)</t>
  </si>
  <si>
    <t>Chômage (moyenne annuelle) (2019)</t>
  </si>
  <si>
    <t>Comptes nationaux (2019)</t>
  </si>
  <si>
    <t>Entreprises (2017)</t>
  </si>
  <si>
    <t>Création de nouvelles entreprises (2017)</t>
  </si>
  <si>
    <t>Etablissements par secteur (2017)</t>
  </si>
  <si>
    <t>Emplois (2017)</t>
  </si>
  <si>
    <t>Exportations (2019)</t>
  </si>
  <si>
    <t>Faillites, commandements de payer et saisies (2019)</t>
  </si>
  <si>
    <r>
      <t xml:space="preserve">Agriculture (2019) </t>
    </r>
    <r>
      <rPr>
        <b/>
        <vertAlign val="superscript"/>
        <sz val="10"/>
        <rFont val="Arial"/>
        <family val="2"/>
      </rPr>
      <t>5)</t>
    </r>
  </si>
  <si>
    <t>Parc de bâtiments et de logements (2018)</t>
  </si>
  <si>
    <t>Construction de logements (2018)</t>
  </si>
  <si>
    <t>Utilisation du sol, zones à bâtir (2019)</t>
  </si>
  <si>
    <t>Proportion de la population vivant en dehors des zones à bâtir (2019, en %)</t>
  </si>
  <si>
    <t>Hébergement touristique (2019)</t>
  </si>
  <si>
    <t>Parc de véhicules (2019)</t>
  </si>
  <si>
    <t>Accidents de la circulation routière (2019)</t>
  </si>
  <si>
    <t>Transports et infrastructures (2019)</t>
  </si>
  <si>
    <t>Transports publics. Offre par Commune (2019)</t>
  </si>
  <si>
    <t>Prestations sous condition de ressources (2018/19)</t>
  </si>
  <si>
    <t>Bénéficiaires de l'aide sociale (total) (2018)</t>
  </si>
  <si>
    <t>Prestations complémentaires AVS/AI (nombre de bénéficiaires) (2019)</t>
  </si>
  <si>
    <t>Accueil extrafamilial des enfants (2018/19)</t>
  </si>
  <si>
    <t>Crèches et garderies (nombre) (2019)</t>
  </si>
  <si>
    <t>Ecoles à journée continue (nombre) (2018/19)</t>
  </si>
  <si>
    <t>Système de santé (2018)</t>
  </si>
  <si>
    <t>Hôpitaux et cliniques (2018)</t>
  </si>
  <si>
    <t>Hôpital du Jura bernois (2018)</t>
  </si>
  <si>
    <t>Centre hospitalier Biel/Bienne (2018)</t>
  </si>
  <si>
    <t>Hirslanden Clinique des Tilleuls (2018)</t>
  </si>
  <si>
    <r>
      <t xml:space="preserve">Services psychiatriques Jura bernois – Bienne-Seeland (SPJBB)  </t>
    </r>
    <r>
      <rPr>
        <b/>
        <vertAlign val="superscript"/>
        <sz val="10"/>
        <rFont val="Arial"/>
        <family val="2"/>
      </rPr>
      <t>8)</t>
    </r>
  </si>
  <si>
    <t>Appartenance religieuse (2014-2018 cumulé)</t>
  </si>
  <si>
    <t>Culture et loisirs (2019)</t>
  </si>
  <si>
    <t>Elections au Conseil national, participation (en %) (2019)</t>
  </si>
  <si>
    <t>Répartition des mandats par parti (2019)</t>
  </si>
  <si>
    <t>Péréquation financière cantonale (2019)</t>
  </si>
  <si>
    <t>Impôts (2019)</t>
  </si>
  <si>
    <t>Infractions enregistrées par la police (2019)</t>
  </si>
  <si>
    <t>Version du 23 septembre 2020</t>
  </si>
  <si>
    <t>Rendement de l'impôt sur les revenus des personnes physiques (année fiscale 2017)</t>
  </si>
  <si>
    <t>Rendement de l'impôt sur la fortune des personnes physiques (année fiscale 2017)</t>
  </si>
  <si>
    <t>Rendement de l'impôt pour les personnes morales (année fiscale 2017)</t>
  </si>
  <si>
    <t>Rendement de l'impôt sur les revenus des personnes physiques (année fiscale 2018)</t>
  </si>
  <si>
    <t>Rendement de l'impôt sur la fortune des personnes physiques (année fiscale 2018)</t>
  </si>
  <si>
    <t>Rendement de l'impôt pour les personnes morales (année fiscale 2018)</t>
  </si>
  <si>
    <t>Indice de rendement fiscal harmonisé (IRH) (Ø 2016/17/18)</t>
  </si>
  <si>
    <t>Indice de rendement fiscal harmonisé (IRH) (Ø 2015/16/17)</t>
  </si>
  <si>
    <t>Bienne (55'602)</t>
  </si>
  <si>
    <t>Moyennes entreprises (50 à 250 emplois)</t>
  </si>
  <si>
    <t>Frontaliers (4T, 2019)</t>
  </si>
  <si>
    <t>Taux de logements vacants (2019, en %)</t>
  </si>
  <si>
    <t>Nombre de logements vacants (1.6.2019)</t>
  </si>
  <si>
    <r>
      <t xml:space="preserve">Habitants desservis </t>
    </r>
    <r>
      <rPr>
        <vertAlign val="superscript"/>
        <sz val="10"/>
        <rFont val="Arial"/>
        <family val="2"/>
      </rPr>
      <t>7)</t>
    </r>
  </si>
  <si>
    <t>Personnes en formation par niveau (2019/20)</t>
  </si>
  <si>
    <t>Investissements de constructions, logements (mio CHF)</t>
  </si>
  <si>
    <t>Investissements de constructions, logements (en %)</t>
  </si>
  <si>
    <t>Routes communales et routes privées (km)</t>
  </si>
  <si>
    <t>Degré secondaire II (écoles moyennes &amp; formation professionnelle initiale, total)</t>
  </si>
  <si>
    <t>Evangéliques réformés</t>
  </si>
  <si>
    <t>Catholiques romains</t>
  </si>
  <si>
    <t>Elections au Conseil du Jura bernois, participation (en %) (2018)</t>
  </si>
  <si>
    <t>Elections au Grand Conseil, participation (en %) (2018)</t>
  </si>
  <si>
    <t>Elections du Conseil-exécutif, participation (en %) (2018)</t>
  </si>
  <si>
    <t>Elections du Conseil des Etats, participation (en %) (2019)</t>
  </si>
  <si>
    <t xml:space="preserve">Député-e-s du Jura bernois au Grand Conseil </t>
  </si>
  <si>
    <t>Député-e-s au Grand Conseil du cercle électoral de Bienne</t>
  </si>
  <si>
    <t xml:space="preserve">Infractions à la loi sur les stupéfiants </t>
  </si>
  <si>
    <t>Infractions à la loi sur les étrangers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</si>
</sst>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  <numFmt numFmtId="168" formatCode="0.0"/>
  </numFmts>
  <fonts count="33" x14ac:knownFonts="1">
    <font>
      <sz val="10"/>
      <name val="Arial"/>
    </font>
    <font>
      <sz val="11"/>
      <color theme="1"/>
      <name val="Arial"/>
      <family val="2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54">
    <xf numFmtId="0" fontId="0" fillId="0" borderId="0">
      <alignment vertical="center"/>
    </xf>
    <xf numFmtId="0" fontId="2" fillId="0" borderId="0" applyNumberFormat="0">
      <alignment horizontal="centerContinuous"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0" fontId="1" fillId="0" borderId="0"/>
  </cellStyleXfs>
  <cellXfs count="167">
    <xf numFmtId="0" fontId="0" fillId="0" borderId="0" xfId="0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46" applyFont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11" fillId="5" borderId="0" xfId="0" applyFont="1" applyFill="1" applyAlignment="1">
      <alignment vertical="center" wrapText="1"/>
    </xf>
    <xf numFmtId="0" fontId="13" fillId="5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6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indent="1"/>
    </xf>
    <xf numFmtId="0" fontId="13" fillId="0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7" fillId="0" borderId="1" xfId="0" applyFont="1" applyFill="1" applyBorder="1" applyAlignment="1">
      <alignment vertical="center" wrapText="1"/>
    </xf>
    <xf numFmtId="3" fontId="3" fillId="0" borderId="0" xfId="0" applyNumberFormat="1" applyFont="1" applyFill="1">
      <alignment vertical="center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164" fontId="3" fillId="0" borderId="0" xfId="46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indent="1"/>
    </xf>
    <xf numFmtId="165" fontId="3" fillId="0" borderId="1" xfId="0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 wrapText="1"/>
    </xf>
    <xf numFmtId="0" fontId="6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6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vertical="center" wrapText="1"/>
    </xf>
    <xf numFmtId="10" fontId="3" fillId="0" borderId="1" xfId="0" applyNumberFormat="1" applyFont="1" applyFill="1" applyBorder="1" applyAlignment="1">
      <alignment horizontal="right" vertical="center" wrapText="1"/>
    </xf>
    <xf numFmtId="165" fontId="3" fillId="0" borderId="1" xfId="0" quotePrefix="1" applyNumberFormat="1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vertical="center" wrapText="1"/>
    </xf>
    <xf numFmtId="167" fontId="3" fillId="0" borderId="1" xfId="0" applyNumberFormat="1" applyFont="1" applyFill="1" applyBorder="1" applyAlignment="1">
      <alignment horizontal="right" vertical="center" wrapText="1"/>
    </xf>
    <xf numFmtId="165" fontId="3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3" fillId="0" borderId="1" xfId="5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3" fontId="3" fillId="0" borderId="6" xfId="0" applyNumberFormat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2" fillId="0" borderId="0" xfId="5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3" fontId="3" fillId="0" borderId="1" xfId="0" applyNumberFormat="1" applyFont="1" applyFill="1" applyBorder="1" applyAlignment="1"/>
    <xf numFmtId="3" fontId="3" fillId="0" borderId="1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165" fontId="3" fillId="0" borderId="5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3" fillId="0" borderId="1" xfId="2" applyNumberFormat="1" applyFont="1" applyFill="1" applyBorder="1" applyAlignment="1">
      <alignment horizontal="right" vertical="center" wrapText="1"/>
    </xf>
    <xf numFmtId="3" fontId="3" fillId="0" borderId="5" xfId="2" applyNumberFormat="1" applyFont="1" applyFill="1" applyBorder="1" applyAlignment="1">
      <alignment horizontal="right" vertical="center" wrapText="1"/>
    </xf>
    <xf numFmtId="165" fontId="3" fillId="0" borderId="1" xfId="52" applyNumberFormat="1" applyFont="1" applyFill="1" applyBorder="1" applyAlignment="1">
      <alignment vertical="center" wrapText="1"/>
    </xf>
    <xf numFmtId="3" fontId="3" fillId="0" borderId="1" xfId="53" applyNumberFormat="1" applyFont="1" applyFill="1" applyBorder="1" applyAlignment="1">
      <alignment horizontal="right" vertical="center" wrapText="1"/>
    </xf>
    <xf numFmtId="165" fontId="3" fillId="0" borderId="1" xfId="52" applyNumberFormat="1" applyFont="1" applyFill="1" applyBorder="1" applyAlignment="1">
      <alignment horizontal="right" vertical="center" wrapText="1"/>
    </xf>
    <xf numFmtId="3" fontId="3" fillId="0" borderId="7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wrapText="1"/>
    </xf>
    <xf numFmtId="165" fontId="3" fillId="0" borderId="5" xfId="52" applyNumberFormat="1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horizontal="right" vertical="center" wrapText="1"/>
    </xf>
    <xf numFmtId="165" fontId="3" fillId="0" borderId="5" xfId="52" applyNumberFormat="1" applyFont="1" applyFill="1" applyBorder="1" applyAlignment="1">
      <alignment horizontal="right" vertical="center" wrapText="1"/>
    </xf>
    <xf numFmtId="4" fontId="3" fillId="0" borderId="5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1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165" fontId="10" fillId="0" borderId="1" xfId="0" applyNumberFormat="1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165" fontId="3" fillId="0" borderId="5" xfId="0" applyNumberFormat="1" applyFont="1" applyFill="1" applyBorder="1" applyAlignment="1">
      <alignment vertical="center" wrapText="1"/>
    </xf>
    <xf numFmtId="3" fontId="3" fillId="0" borderId="5" xfId="53" applyNumberFormat="1" applyFont="1" applyFill="1" applyBorder="1" applyAlignment="1">
      <alignment horizontal="right" vertical="center" wrapText="1"/>
    </xf>
    <xf numFmtId="3" fontId="27" fillId="0" borderId="5" xfId="0" applyNumberFormat="1" applyFont="1" applyFill="1" applyBorder="1" applyAlignment="1">
      <alignment horizontal="right" vertical="center" wrapText="1"/>
    </xf>
    <xf numFmtId="3" fontId="6" fillId="0" borderId="8" xfId="0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right" vertical="center" wrapText="1"/>
    </xf>
    <xf numFmtId="165" fontId="10" fillId="0" borderId="5" xfId="0" applyNumberFormat="1" applyFont="1" applyFill="1" applyBorder="1" applyAlignment="1">
      <alignment horizontal="right" vertical="center" wrapText="1"/>
    </xf>
    <xf numFmtId="166" fontId="3" fillId="0" borderId="5" xfId="0" applyNumberFormat="1" applyFont="1" applyFill="1" applyBorder="1" applyAlignment="1">
      <alignment vertical="center" wrapText="1"/>
    </xf>
    <xf numFmtId="10" fontId="3" fillId="0" borderId="5" xfId="0" applyNumberFormat="1" applyFont="1" applyFill="1" applyBorder="1" applyAlignment="1">
      <alignment vertical="center" wrapText="1"/>
    </xf>
    <xf numFmtId="166" fontId="3" fillId="0" borderId="5" xfId="0" applyNumberFormat="1" applyFont="1" applyFill="1" applyBorder="1" applyAlignment="1">
      <alignment horizontal="right" vertical="center" wrapText="1"/>
    </xf>
    <xf numFmtId="3" fontId="3" fillId="0" borderId="10" xfId="0" applyNumberFormat="1" applyFont="1" applyFill="1" applyBorder="1" applyAlignment="1">
      <alignment vertical="center" wrapText="1"/>
    </xf>
    <xf numFmtId="3" fontId="20" fillId="0" borderId="5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>
      <alignment vertical="center"/>
    </xf>
    <xf numFmtId="0" fontId="3" fillId="0" borderId="1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 wrapText="1"/>
    </xf>
    <xf numFmtId="3" fontId="6" fillId="0" borderId="7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3" fontId="19" fillId="0" borderId="1" xfId="0" applyNumberFormat="1" applyFont="1" applyFill="1" applyBorder="1" applyAlignment="1">
      <alignment vertical="center" wrapText="1"/>
    </xf>
    <xf numFmtId="3" fontId="19" fillId="0" borderId="5" xfId="0" applyNumberFormat="1" applyFont="1" applyFill="1" applyBorder="1" applyAlignment="1">
      <alignment vertical="center" wrapText="1"/>
    </xf>
    <xf numFmtId="3" fontId="19" fillId="0" borderId="1" xfId="0" applyNumberFormat="1" applyFont="1" applyFill="1" applyBorder="1" applyAlignment="1">
      <alignment horizontal="right" vertical="center" wrapText="1"/>
    </xf>
    <xf numFmtId="168" fontId="10" fillId="0" borderId="1" xfId="0" applyNumberFormat="1" applyFont="1" applyFill="1" applyBorder="1" applyAlignment="1">
      <alignment horizontal="right" vertical="center" wrapText="1"/>
    </xf>
    <xf numFmtId="3" fontId="3" fillId="0" borderId="1" xfId="0" quotePrefix="1" applyNumberFormat="1" applyFont="1" applyFill="1" applyBorder="1" applyAlignment="1">
      <alignment horizontal="right" vertical="center" wrapText="1"/>
    </xf>
    <xf numFmtId="165" fontId="3" fillId="0" borderId="1" xfId="52" quotePrefix="1" applyNumberFormat="1" applyFont="1" applyFill="1" applyBorder="1" applyAlignment="1">
      <alignment horizontal="right" vertical="center" wrapText="1"/>
    </xf>
    <xf numFmtId="165" fontId="3" fillId="0" borderId="1" xfId="2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54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5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Monétaire 2" xfId="46"/>
    <cellStyle name="Normal" xfId="0" builtinId="0" customBuiltin="1"/>
    <cellStyle name="Normal 2" xfId="45"/>
    <cellStyle name="Pourcentage" xfId="50" builtinId="5"/>
    <cellStyle name="Prozent 2" xfId="49"/>
    <cellStyle name="Prozent 3" xfId="52"/>
    <cellStyle name="Standard 2" xfId="2"/>
    <cellStyle name="Standard 3" xfId="48"/>
    <cellStyle name="Standard 5" xfId="53"/>
    <cellStyle name="Titel" xfId="1"/>
    <cellStyle name="Währung 2" xfId="47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345</xdr:row>
      <xdr:rowOff>47625</xdr:rowOff>
    </xdr:from>
    <xdr:to>
      <xdr:col>0</xdr:col>
      <xdr:colOff>1199869</xdr:colOff>
      <xdr:row>348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311300"/>
          <a:ext cx="1152244" cy="347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342</xdr:row>
      <xdr:rowOff>47625</xdr:rowOff>
    </xdr:from>
    <xdr:to>
      <xdr:col>0</xdr:col>
      <xdr:colOff>1199869</xdr:colOff>
      <xdr:row>345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1435000"/>
          <a:ext cx="1152244" cy="347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120925"/>
          <a:ext cx="1152244" cy="3417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530375"/>
          <a:ext cx="1152244" cy="3475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164" t="s">
        <v>119</v>
      </c>
      <c r="B308" s="164"/>
      <c r="C308" s="164"/>
    </row>
    <row r="309" spans="1:3" ht="29.25" customHeight="1" x14ac:dyDescent="0.2">
      <c r="A309" s="164" t="s">
        <v>120</v>
      </c>
      <c r="B309" s="164"/>
      <c r="C309" s="164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9"/>
  <sheetViews>
    <sheetView tabSelected="1" topLeftCell="A310" zoomScaleNormal="100" zoomScaleSheetLayoutView="100" zoomScalePageLayoutView="75" workbookViewId="0">
      <selection activeCell="A345" sqref="A345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618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642</v>
      </c>
      <c r="B6" s="24">
        <v>40</v>
      </c>
      <c r="C6" s="117">
        <v>19</v>
      </c>
      <c r="D6" s="47">
        <v>346</v>
      </c>
    </row>
    <row r="7" spans="1:4" ht="13.15" customHeight="1" x14ac:dyDescent="0.2">
      <c r="A7" s="15" t="s">
        <v>619</v>
      </c>
      <c r="B7" s="47" t="s">
        <v>632</v>
      </c>
      <c r="C7" s="115" t="s">
        <v>622</v>
      </c>
      <c r="D7" s="47" t="s">
        <v>632</v>
      </c>
    </row>
    <row r="8" spans="1:4" ht="13.15" customHeight="1" x14ac:dyDescent="0.2">
      <c r="A8" s="15" t="s">
        <v>620</v>
      </c>
      <c r="B8" s="47" t="s">
        <v>623</v>
      </c>
      <c r="C8" s="115" t="s">
        <v>695</v>
      </c>
      <c r="D8" s="47" t="s">
        <v>633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643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53707</v>
      </c>
      <c r="C13" s="117">
        <v>102156</v>
      </c>
      <c r="D13" s="47">
        <v>1039474</v>
      </c>
    </row>
    <row r="14" spans="1:4" ht="13.15" customHeight="1" x14ac:dyDescent="0.2">
      <c r="A14" s="32" t="s">
        <v>384</v>
      </c>
      <c r="B14" s="65">
        <v>0.186</v>
      </c>
      <c r="C14" s="116">
        <v>0.27200000000000002</v>
      </c>
      <c r="D14" s="65">
        <v>0.16600000000000001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0.20699999999999999</v>
      </c>
      <c r="C16" s="116">
        <v>0.19700000000000001</v>
      </c>
      <c r="D16" s="65">
        <v>0.19</v>
      </c>
    </row>
    <row r="17" spans="1:4" ht="13.15" customHeight="1" x14ac:dyDescent="0.2">
      <c r="A17" s="32" t="s">
        <v>149</v>
      </c>
      <c r="B17" s="65">
        <v>0.58699999999999997</v>
      </c>
      <c r="C17" s="116">
        <v>0.60099999999999998</v>
      </c>
      <c r="D17" s="65">
        <v>0.59899999999999998</v>
      </c>
    </row>
    <row r="18" spans="1:4" ht="13.15" customHeight="1" x14ac:dyDescent="0.2">
      <c r="A18" s="32" t="s">
        <v>5</v>
      </c>
      <c r="B18" s="65">
        <v>0.20599999999999999</v>
      </c>
      <c r="C18" s="116">
        <v>0.20200000000000001</v>
      </c>
      <c r="D18" s="65">
        <v>0.21099999999999999</v>
      </c>
    </row>
    <row r="19" spans="1:4" ht="13.15" customHeight="1" x14ac:dyDescent="0.2">
      <c r="A19" s="22" t="s">
        <v>22</v>
      </c>
      <c r="B19" s="65">
        <v>0.35399999999999998</v>
      </c>
      <c r="C19" s="116">
        <v>0.32800000000000001</v>
      </c>
      <c r="D19" s="65">
        <v>0.318</v>
      </c>
    </row>
    <row r="20" spans="1:4" ht="13.15" customHeight="1" x14ac:dyDescent="0.2">
      <c r="A20" s="22" t="s">
        <v>23</v>
      </c>
      <c r="B20" s="65">
        <v>0.35099999999999998</v>
      </c>
      <c r="C20" s="116">
        <v>0.33500000000000002</v>
      </c>
      <c r="D20" s="65">
        <v>0.35199999999999998</v>
      </c>
    </row>
    <row r="21" spans="1:4" ht="13.15" customHeight="1" x14ac:dyDescent="0.2">
      <c r="A21" s="22" t="s">
        <v>385</v>
      </c>
      <c r="B21" s="24">
        <v>185</v>
      </c>
      <c r="C21" s="117">
        <v>465</v>
      </c>
      <c r="D21" s="47">
        <v>6105</v>
      </c>
    </row>
    <row r="22" spans="1:4" ht="13.15" customHeight="1" x14ac:dyDescent="0.2">
      <c r="A22" s="22" t="s">
        <v>386</v>
      </c>
      <c r="B22" s="24">
        <v>436</v>
      </c>
      <c r="C22" s="117">
        <v>1091</v>
      </c>
      <c r="D22" s="47">
        <v>18545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644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-14</v>
      </c>
      <c r="C25" s="115">
        <v>843</v>
      </c>
      <c r="D25" s="47">
        <v>4497</v>
      </c>
    </row>
    <row r="26" spans="1:4" ht="13.15" customHeight="1" x14ac:dyDescent="0.2">
      <c r="A26" s="15" t="s">
        <v>8</v>
      </c>
      <c r="B26" s="65">
        <v>0</v>
      </c>
      <c r="C26" s="116">
        <v>8.0000000000000002E-3</v>
      </c>
      <c r="D26" s="65">
        <v>4.0000000000000001E-3</v>
      </c>
    </row>
    <row r="27" spans="1:4" ht="13.15" customHeight="1" x14ac:dyDescent="0.2">
      <c r="A27" s="15" t="s">
        <v>69</v>
      </c>
      <c r="B27" s="24">
        <v>-45</v>
      </c>
      <c r="C27" s="24">
        <f>C28-C29</f>
        <v>18</v>
      </c>
      <c r="D27" s="47">
        <f>D28-D29</f>
        <v>266</v>
      </c>
    </row>
    <row r="28" spans="1:4" ht="13.15" customHeight="1" x14ac:dyDescent="0.2">
      <c r="A28" s="32" t="s">
        <v>26</v>
      </c>
      <c r="B28" s="24">
        <v>464</v>
      </c>
      <c r="C28" s="117">
        <v>1052</v>
      </c>
      <c r="D28" s="47">
        <v>9933</v>
      </c>
    </row>
    <row r="29" spans="1:4" ht="13.15" customHeight="1" x14ac:dyDescent="0.2">
      <c r="A29" s="32" t="s">
        <v>27</v>
      </c>
      <c r="B29" s="24">
        <v>509</v>
      </c>
      <c r="C29" s="117">
        <v>1034</v>
      </c>
      <c r="D29" s="47">
        <v>9667</v>
      </c>
    </row>
    <row r="30" spans="1:4" ht="13.15" customHeight="1" x14ac:dyDescent="0.2">
      <c r="A30" s="22" t="s">
        <v>241</v>
      </c>
      <c r="B30" s="24">
        <v>17</v>
      </c>
      <c r="C30" s="117">
        <v>936</v>
      </c>
      <c r="D30" s="24">
        <v>4067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18" t="s">
        <v>645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23903</v>
      </c>
      <c r="C38" s="117">
        <v>47188</v>
      </c>
      <c r="D38" s="47">
        <v>469733</v>
      </c>
    </row>
    <row r="39" spans="1:4" ht="13.15" customHeight="1" x14ac:dyDescent="0.2">
      <c r="A39" s="32" t="s">
        <v>294</v>
      </c>
      <c r="B39" s="65">
        <v>0.36399999999999999</v>
      </c>
      <c r="C39" s="116">
        <v>0.40500000000000003</v>
      </c>
      <c r="D39" s="65">
        <v>0.36599999999999999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646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0.127</v>
      </c>
      <c r="C42" s="116">
        <v>0.64700000000000002</v>
      </c>
      <c r="D42" s="65">
        <v>0.83</v>
      </c>
    </row>
    <row r="43" spans="1:4" ht="13.15" customHeight="1" x14ac:dyDescent="0.2">
      <c r="A43" s="60" t="s">
        <v>216</v>
      </c>
      <c r="B43" s="65">
        <v>0.86</v>
      </c>
      <c r="C43" s="116">
        <v>0.30599999999999999</v>
      </c>
      <c r="D43" s="65">
        <v>0.108</v>
      </c>
    </row>
    <row r="44" spans="1:4" ht="13.15" customHeight="1" x14ac:dyDescent="0.2">
      <c r="A44" s="60" t="s">
        <v>217</v>
      </c>
      <c r="B44" s="65">
        <v>0.20799999999999999</v>
      </c>
      <c r="C44" s="116">
        <v>0.32500000000000001</v>
      </c>
      <c r="D44" s="65">
        <v>0.21299999999999999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647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410</v>
      </c>
      <c r="C58" s="140">
        <v>427</v>
      </c>
      <c r="D58" s="121">
        <v>409</v>
      </c>
    </row>
    <row r="59" spans="1:4" ht="13.15" customHeight="1" x14ac:dyDescent="0.2">
      <c r="A59" s="32" t="s">
        <v>274</v>
      </c>
      <c r="B59" s="121">
        <v>196</v>
      </c>
      <c r="C59" s="140">
        <v>241</v>
      </c>
      <c r="D59" s="121">
        <v>209</v>
      </c>
    </row>
    <row r="60" spans="1:4" ht="13.15" customHeight="1" x14ac:dyDescent="0.2">
      <c r="A60" s="32" t="s">
        <v>273</v>
      </c>
      <c r="B60" s="121">
        <v>214</v>
      </c>
      <c r="C60" s="140">
        <v>186</v>
      </c>
      <c r="D60" s="121">
        <v>200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648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50212</v>
      </c>
      <c r="D65" s="47">
        <v>571848</v>
      </c>
    </row>
    <row r="66" spans="1:4" ht="13.15" customHeight="1" x14ac:dyDescent="0.2">
      <c r="A66" s="15" t="s">
        <v>540</v>
      </c>
      <c r="B66" s="80">
        <v>0.62422443902322577</v>
      </c>
      <c r="C66" s="139">
        <v>0.61806545576577998</v>
      </c>
      <c r="D66" s="65">
        <v>0.64622628761801493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649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738.33333333333337</v>
      </c>
      <c r="C69" s="115">
        <v>1446.75</v>
      </c>
      <c r="D69" s="47">
        <v>10205</v>
      </c>
    </row>
    <row r="70" spans="1:4" ht="13.15" customHeight="1" x14ac:dyDescent="0.2">
      <c r="A70" s="15" t="s">
        <v>62</v>
      </c>
      <c r="B70" s="122">
        <v>2.6000000000000002E-2</v>
      </c>
      <c r="C70" s="128">
        <v>2.8999999999999998E-2</v>
      </c>
      <c r="D70" s="122">
        <v>1.8000000000000002E-2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650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2963.3090802232</v>
      </c>
      <c r="C81" s="115">
        <v>7150.8258506811999</v>
      </c>
      <c r="D81" s="47">
        <v>80607.833304602405</v>
      </c>
    </row>
    <row r="82" spans="1:4" ht="13.15" customHeight="1" x14ac:dyDescent="0.2">
      <c r="A82" s="32" t="s">
        <v>31</v>
      </c>
      <c r="B82" s="47">
        <v>55200</v>
      </c>
      <c r="C82" s="115">
        <v>70300</v>
      </c>
      <c r="D82" s="47">
        <v>77700</v>
      </c>
    </row>
    <row r="83" spans="1:4" ht="13.15" customHeight="1" x14ac:dyDescent="0.2">
      <c r="A83" s="32" t="s">
        <v>32</v>
      </c>
      <c r="B83" s="47">
        <v>118100</v>
      </c>
      <c r="C83" s="115">
        <v>125000</v>
      </c>
      <c r="D83" s="47">
        <v>123700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651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3351</v>
      </c>
      <c r="C87" s="115">
        <v>6086</v>
      </c>
      <c r="D87" s="47">
        <v>70571</v>
      </c>
    </row>
    <row r="88" spans="1:4" ht="13.15" customHeight="1" x14ac:dyDescent="0.2">
      <c r="A88" s="22" t="s">
        <v>602</v>
      </c>
      <c r="B88" s="47">
        <v>3003</v>
      </c>
      <c r="C88" s="115">
        <v>5395</v>
      </c>
      <c r="D88" s="47">
        <v>62613</v>
      </c>
    </row>
    <row r="89" spans="1:4" ht="13.15" customHeight="1" x14ac:dyDescent="0.2">
      <c r="A89" s="22" t="s">
        <v>603</v>
      </c>
      <c r="B89" s="47">
        <v>281</v>
      </c>
      <c r="C89" s="115">
        <v>558</v>
      </c>
      <c r="D89" s="47">
        <v>6532</v>
      </c>
    </row>
    <row r="90" spans="1:4" ht="13.15" customHeight="1" x14ac:dyDescent="0.2">
      <c r="A90" s="22" t="s">
        <v>696</v>
      </c>
      <c r="B90" s="47">
        <v>58</v>
      </c>
      <c r="C90" s="115">
        <v>116</v>
      </c>
      <c r="D90" s="47">
        <v>1224</v>
      </c>
    </row>
    <row r="91" spans="1:4" ht="13.15" customHeight="1" x14ac:dyDescent="0.2">
      <c r="A91" s="22" t="s">
        <v>605</v>
      </c>
      <c r="B91" s="47">
        <v>9</v>
      </c>
      <c r="C91" s="115">
        <v>17</v>
      </c>
      <c r="D91" s="47">
        <v>202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652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159</v>
      </c>
      <c r="C94" s="115">
        <v>464</v>
      </c>
      <c r="D94" s="47">
        <v>3621</v>
      </c>
    </row>
    <row r="95" spans="1:4" ht="13.15" customHeight="1" x14ac:dyDescent="0.2">
      <c r="A95" s="15" t="s">
        <v>43</v>
      </c>
      <c r="B95" s="47">
        <v>270</v>
      </c>
      <c r="C95" s="115">
        <v>582</v>
      </c>
      <c r="D95" s="47">
        <v>4807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653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3765</v>
      </c>
      <c r="C98" s="115">
        <v>7003</v>
      </c>
      <c r="D98" s="47">
        <v>80319</v>
      </c>
    </row>
    <row r="99" spans="1:4" ht="13.15" customHeight="1" x14ac:dyDescent="0.2">
      <c r="A99" s="32" t="s">
        <v>323</v>
      </c>
      <c r="B99" s="47">
        <v>625</v>
      </c>
      <c r="C99" s="115">
        <v>197</v>
      </c>
      <c r="D99" s="47">
        <v>10936</v>
      </c>
    </row>
    <row r="100" spans="1:4" ht="13.15" customHeight="1" x14ac:dyDescent="0.2">
      <c r="A100" s="32" t="s">
        <v>324</v>
      </c>
      <c r="B100" s="47">
        <v>768</v>
      </c>
      <c r="C100" s="115">
        <v>1049</v>
      </c>
      <c r="D100" s="47">
        <v>11649</v>
      </c>
    </row>
    <row r="101" spans="1:4" ht="13.15" customHeight="1" x14ac:dyDescent="0.2">
      <c r="A101" s="32" t="s">
        <v>325</v>
      </c>
      <c r="B101" s="47">
        <v>2372</v>
      </c>
      <c r="C101" s="115">
        <v>5757</v>
      </c>
      <c r="D101" s="47">
        <v>57734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654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24439</v>
      </c>
      <c r="C104" s="115">
        <v>55159</v>
      </c>
      <c r="D104" s="47">
        <v>637457</v>
      </c>
    </row>
    <row r="105" spans="1:4" ht="13.15" customHeight="1" x14ac:dyDescent="0.2">
      <c r="A105" s="32" t="s">
        <v>129</v>
      </c>
      <c r="B105" s="47">
        <v>1685</v>
      </c>
      <c r="C105" s="115">
        <v>640</v>
      </c>
      <c r="D105" s="47">
        <v>33007</v>
      </c>
    </row>
    <row r="106" spans="1:4" ht="13.15" customHeight="1" x14ac:dyDescent="0.2">
      <c r="A106" s="32" t="s">
        <v>130</v>
      </c>
      <c r="B106" s="47">
        <v>9899</v>
      </c>
      <c r="C106" s="115">
        <v>15121</v>
      </c>
      <c r="D106" s="47">
        <v>130188</v>
      </c>
    </row>
    <row r="107" spans="1:4" ht="13.15" customHeight="1" x14ac:dyDescent="0.2">
      <c r="A107" s="32" t="s">
        <v>131</v>
      </c>
      <c r="B107" s="47">
        <v>12855</v>
      </c>
      <c r="C107" s="115">
        <v>39398</v>
      </c>
      <c r="D107" s="47">
        <v>474262</v>
      </c>
    </row>
    <row r="108" spans="1:4" ht="13.15" customHeight="1" x14ac:dyDescent="0.2">
      <c r="A108" s="22" t="s">
        <v>326</v>
      </c>
      <c r="B108" s="47">
        <v>253</v>
      </c>
      <c r="C108" s="115">
        <v>413</v>
      </c>
      <c r="D108" s="47">
        <v>3767</v>
      </c>
    </row>
    <row r="109" spans="1:4" ht="13.15" customHeight="1" x14ac:dyDescent="0.2">
      <c r="A109" s="22" t="s">
        <v>697</v>
      </c>
      <c r="B109" s="47">
        <v>2064</v>
      </c>
      <c r="C109" s="115">
        <v>371</v>
      </c>
      <c r="D109" s="47">
        <v>3515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655</v>
      </c>
      <c r="B111" s="24"/>
      <c r="C111" s="117"/>
      <c r="D111" s="47"/>
    </row>
    <row r="112" spans="1:4" ht="13.15" customHeight="1" x14ac:dyDescent="0.2">
      <c r="A112" s="15" t="s">
        <v>45</v>
      </c>
      <c r="B112" s="102" t="s">
        <v>519</v>
      </c>
      <c r="C112" s="141" t="s">
        <v>519</v>
      </c>
      <c r="D112" s="47">
        <v>16727.900000000001</v>
      </c>
    </row>
    <row r="113" spans="1:4" ht="13.15" customHeight="1" x14ac:dyDescent="0.2">
      <c r="A113" s="15" t="s">
        <v>260</v>
      </c>
      <c r="B113" s="102" t="s">
        <v>519</v>
      </c>
      <c r="C113" s="141" t="s">
        <v>519</v>
      </c>
      <c r="D113" s="24">
        <v>16092.7</v>
      </c>
    </row>
    <row r="114" spans="1:4" ht="13.15" customHeight="1" x14ac:dyDescent="0.2">
      <c r="A114" s="95" t="s">
        <v>635</v>
      </c>
      <c r="B114" s="102"/>
      <c r="C114" s="141"/>
      <c r="D114" s="24"/>
    </row>
    <row r="115" spans="1:4" ht="8.1" customHeight="1" x14ac:dyDescent="0.2">
      <c r="A115" s="15"/>
      <c r="B115" s="24"/>
      <c r="C115" s="117"/>
      <c r="D115" s="47"/>
    </row>
    <row r="116" spans="1:4" ht="13.15" customHeight="1" x14ac:dyDescent="0.2">
      <c r="A116" s="18" t="s">
        <v>656</v>
      </c>
      <c r="B116" s="24"/>
      <c r="C116" s="117"/>
      <c r="D116" s="47"/>
    </row>
    <row r="117" spans="1:4" ht="13.15" customHeight="1" x14ac:dyDescent="0.2">
      <c r="A117" s="15" t="s">
        <v>73</v>
      </c>
      <c r="B117" s="24">
        <v>25073</v>
      </c>
      <c r="C117" s="115">
        <v>51876</v>
      </c>
      <c r="D117" s="47">
        <v>323261</v>
      </c>
    </row>
    <row r="118" spans="1:4" ht="13.15" customHeight="1" x14ac:dyDescent="0.2">
      <c r="A118" s="31" t="s">
        <v>74</v>
      </c>
      <c r="B118" s="24">
        <v>16889</v>
      </c>
      <c r="C118" s="115">
        <v>34420</v>
      </c>
      <c r="D118" s="47">
        <v>224269</v>
      </c>
    </row>
    <row r="119" spans="1:4" ht="13.15" customHeight="1" x14ac:dyDescent="0.2">
      <c r="A119" s="31" t="s">
        <v>77</v>
      </c>
      <c r="B119" s="24">
        <v>2778</v>
      </c>
      <c r="C119" s="24">
        <v>8736</v>
      </c>
      <c r="D119" s="47">
        <v>57177</v>
      </c>
    </row>
    <row r="120" spans="1:4" ht="13.15" customHeight="1" x14ac:dyDescent="0.2">
      <c r="A120" s="31" t="s">
        <v>75</v>
      </c>
      <c r="B120" s="24">
        <v>79</v>
      </c>
      <c r="C120" s="141" t="s">
        <v>624</v>
      </c>
      <c r="D120" s="47">
        <v>1570</v>
      </c>
    </row>
    <row r="121" spans="1:4" ht="13.15" customHeight="1" x14ac:dyDescent="0.2">
      <c r="A121" s="31" t="s">
        <v>76</v>
      </c>
      <c r="B121" s="24">
        <v>65</v>
      </c>
      <c r="C121" s="141" t="s">
        <v>624</v>
      </c>
      <c r="D121" s="47">
        <v>1578</v>
      </c>
    </row>
    <row r="122" spans="1:4" ht="12.75" x14ac:dyDescent="0.2">
      <c r="A122" s="95" t="s">
        <v>634</v>
      </c>
      <c r="B122" s="24"/>
      <c r="C122" s="117"/>
      <c r="D122" s="47"/>
    </row>
    <row r="123" spans="1:4" ht="12.75" customHeight="1" x14ac:dyDescent="0.2">
      <c r="A123" s="15"/>
      <c r="B123" s="24"/>
      <c r="C123" s="117"/>
      <c r="D123" s="47"/>
    </row>
    <row r="124" spans="1:4" ht="13.15" customHeight="1" x14ac:dyDescent="0.2">
      <c r="A124" s="57" t="s">
        <v>352</v>
      </c>
      <c r="B124" s="24"/>
      <c r="C124" s="117"/>
      <c r="D124" s="47"/>
    </row>
    <row r="125" spans="1:4" ht="8.1" customHeight="1" x14ac:dyDescent="0.2">
      <c r="A125" s="18"/>
      <c r="B125" s="123"/>
      <c r="C125" s="142"/>
      <c r="D125" s="154"/>
    </row>
    <row r="126" spans="1:4" ht="13.15" customHeight="1" x14ac:dyDescent="0.2">
      <c r="A126" s="18" t="s">
        <v>657</v>
      </c>
      <c r="B126" s="124"/>
      <c r="C126" s="143"/>
      <c r="D126" s="124"/>
    </row>
    <row r="127" spans="1:4" ht="13.15" customHeight="1" x14ac:dyDescent="0.2">
      <c r="A127" s="31" t="s">
        <v>78</v>
      </c>
      <c r="B127" s="124">
        <v>535</v>
      </c>
      <c r="C127" s="124">
        <v>151</v>
      </c>
      <c r="D127" s="124">
        <v>9742</v>
      </c>
    </row>
    <row r="128" spans="1:4" ht="13.15" customHeight="1" x14ac:dyDescent="0.2">
      <c r="A128" s="32" t="s">
        <v>459</v>
      </c>
      <c r="B128" s="134">
        <v>0.155</v>
      </c>
      <c r="C128" s="134">
        <v>0.185</v>
      </c>
      <c r="D128" s="134">
        <v>0.14000000000000001</v>
      </c>
    </row>
    <row r="129" spans="1:4" ht="13.15" customHeight="1" x14ac:dyDescent="0.2">
      <c r="A129" s="32" t="s">
        <v>440</v>
      </c>
      <c r="B129" s="124">
        <v>140</v>
      </c>
      <c r="C129" s="124">
        <v>89</v>
      </c>
      <c r="D129" s="124">
        <v>5775</v>
      </c>
    </row>
    <row r="130" spans="1:4" ht="13.15" customHeight="1" x14ac:dyDescent="0.2">
      <c r="A130" s="32" t="s">
        <v>329</v>
      </c>
      <c r="B130" s="124">
        <v>304</v>
      </c>
      <c r="C130" s="124">
        <v>56</v>
      </c>
      <c r="D130" s="124">
        <v>3558</v>
      </c>
    </row>
    <row r="131" spans="1:4" ht="13.15" customHeight="1" x14ac:dyDescent="0.2">
      <c r="A131" s="32" t="s">
        <v>191</v>
      </c>
      <c r="B131" s="124">
        <v>91</v>
      </c>
      <c r="C131" s="124">
        <v>6</v>
      </c>
      <c r="D131" s="124">
        <v>236</v>
      </c>
    </row>
    <row r="132" spans="1:4" ht="13.15" customHeight="1" x14ac:dyDescent="0.2">
      <c r="A132" s="15" t="s">
        <v>79</v>
      </c>
      <c r="B132" s="47">
        <v>17909</v>
      </c>
      <c r="C132" s="47">
        <v>3003</v>
      </c>
      <c r="D132" s="47">
        <v>189735</v>
      </c>
    </row>
    <row r="133" spans="1:4" s="10" customFormat="1" ht="13.15" customHeight="1" x14ac:dyDescent="0.2">
      <c r="A133" s="32" t="s">
        <v>366</v>
      </c>
      <c r="B133" s="134">
        <v>0.154</v>
      </c>
      <c r="C133" s="134">
        <v>0.191</v>
      </c>
      <c r="D133" s="134">
        <v>0.13300000000000001</v>
      </c>
    </row>
    <row r="134" spans="1:4" s="10" customFormat="1" ht="13.15" customHeight="1" x14ac:dyDescent="0.2">
      <c r="A134" s="22" t="s">
        <v>68</v>
      </c>
      <c r="B134" s="47">
        <v>1478</v>
      </c>
      <c r="C134" s="47">
        <v>512</v>
      </c>
      <c r="D134" s="47">
        <v>29305</v>
      </c>
    </row>
    <row r="135" spans="1:4" s="10" customFormat="1" ht="13.15" customHeight="1" x14ac:dyDescent="0.2">
      <c r="A135" s="22" t="s">
        <v>330</v>
      </c>
      <c r="B135" s="124">
        <v>50.7</v>
      </c>
      <c r="C135" s="160">
        <v>8.1</v>
      </c>
      <c r="D135" s="124">
        <v>542.5</v>
      </c>
    </row>
    <row r="136" spans="1:4" s="10" customFormat="1" ht="13.15" customHeight="1" x14ac:dyDescent="0.2">
      <c r="A136" s="125" t="s">
        <v>636</v>
      </c>
      <c r="B136" s="24"/>
      <c r="C136" s="117"/>
      <c r="D136" s="47"/>
    </row>
    <row r="137" spans="1:4" ht="12.7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377</v>
      </c>
      <c r="B138" s="77"/>
      <c r="C138" s="145"/>
      <c r="D138" s="24"/>
    </row>
    <row r="139" spans="1:4" ht="8.1" customHeight="1" x14ac:dyDescent="0.2">
      <c r="A139" s="15"/>
      <c r="B139" s="77"/>
      <c r="C139" s="145"/>
      <c r="D139" s="24"/>
    </row>
    <row r="140" spans="1:4" ht="9" customHeight="1" x14ac:dyDescent="0.2">
      <c r="A140" s="15" t="s">
        <v>316</v>
      </c>
      <c r="B140" s="24"/>
      <c r="C140" s="117"/>
      <c r="D140" s="47"/>
    </row>
    <row r="141" spans="1:4" ht="8.1" customHeight="1" x14ac:dyDescent="0.2">
      <c r="A141" s="15"/>
      <c r="B141" s="24"/>
      <c r="C141" s="117"/>
      <c r="D141" s="47"/>
    </row>
    <row r="142" spans="1:4" ht="13.15" customHeight="1" x14ac:dyDescent="0.2">
      <c r="A142" s="57" t="s">
        <v>353</v>
      </c>
      <c r="B142" s="24"/>
      <c r="C142" s="117"/>
      <c r="D142" s="47"/>
    </row>
    <row r="143" spans="1:4" ht="8.1" customHeight="1" x14ac:dyDescent="0.2">
      <c r="A143" s="18"/>
      <c r="B143" s="24"/>
      <c r="C143" s="117"/>
      <c r="D143" s="47"/>
    </row>
    <row r="144" spans="1:4" ht="13.15" customHeight="1" x14ac:dyDescent="0.2">
      <c r="A144" s="18" t="s">
        <v>658</v>
      </c>
      <c r="B144" s="24"/>
      <c r="C144" s="117"/>
      <c r="D144" s="108"/>
    </row>
    <row r="145" spans="1:4" s="62" customFormat="1" ht="13.15" customHeight="1" x14ac:dyDescent="0.2">
      <c r="A145" s="15" t="s">
        <v>67</v>
      </c>
      <c r="B145" s="24">
        <v>15078</v>
      </c>
      <c r="C145" s="24">
        <v>17156</v>
      </c>
      <c r="D145" s="108">
        <v>235738</v>
      </c>
    </row>
    <row r="146" spans="1:4" ht="13.15" customHeight="1" x14ac:dyDescent="0.2">
      <c r="A146" s="32" t="s">
        <v>158</v>
      </c>
      <c r="B146" s="70">
        <v>0.57699999999999996</v>
      </c>
      <c r="C146" s="70">
        <v>0.49199999999999999</v>
      </c>
      <c r="D146" s="70">
        <v>0.48</v>
      </c>
    </row>
    <row r="147" spans="1:4" ht="13.15" customHeight="1" x14ac:dyDescent="0.2">
      <c r="A147" s="15" t="s">
        <v>81</v>
      </c>
      <c r="B147" s="47">
        <v>29432</v>
      </c>
      <c r="C147" s="47">
        <v>54659</v>
      </c>
      <c r="D147" s="47">
        <v>569015</v>
      </c>
    </row>
    <row r="148" spans="1:4" ht="13.15" customHeight="1" x14ac:dyDescent="0.2">
      <c r="A148" s="32" t="s">
        <v>699</v>
      </c>
      <c r="B148" s="161">
        <v>955</v>
      </c>
      <c r="C148" s="161">
        <v>1501</v>
      </c>
      <c r="D148" s="161">
        <v>10581</v>
      </c>
    </row>
    <row r="149" spans="1:4" ht="13.15" customHeight="1" x14ac:dyDescent="0.2">
      <c r="A149" s="32" t="s">
        <v>698</v>
      </c>
      <c r="B149" s="78">
        <v>3.2447675998912746E-2</v>
      </c>
      <c r="C149" s="78">
        <v>2.7461168334583508E-2</v>
      </c>
      <c r="D149" s="78">
        <v>1.8595291864010616E-2</v>
      </c>
    </row>
    <row r="150" spans="1:4" ht="8.1" customHeight="1" x14ac:dyDescent="0.2">
      <c r="A150" s="22"/>
      <c r="B150" s="24"/>
      <c r="C150" s="24"/>
      <c r="D150" s="47"/>
    </row>
    <row r="151" spans="1:4" ht="13.15" customHeight="1" x14ac:dyDescent="0.2">
      <c r="A151" s="34" t="s">
        <v>659</v>
      </c>
      <c r="B151" s="120"/>
      <c r="C151" s="120"/>
      <c r="D151" s="120"/>
    </row>
    <row r="152" spans="1:4" ht="13.15" customHeight="1" x14ac:dyDescent="0.2">
      <c r="A152" s="15" t="s">
        <v>84</v>
      </c>
      <c r="B152" s="24">
        <v>89</v>
      </c>
      <c r="C152" s="24">
        <v>119</v>
      </c>
      <c r="D152" s="47">
        <v>1208</v>
      </c>
    </row>
    <row r="153" spans="1:4" ht="13.15" customHeight="1" x14ac:dyDescent="0.2">
      <c r="A153" s="32" t="s">
        <v>160</v>
      </c>
      <c r="B153" s="120">
        <v>0.79800000000000004</v>
      </c>
      <c r="C153" s="120">
        <v>0.37</v>
      </c>
      <c r="D153" s="120">
        <v>0.51600000000000001</v>
      </c>
    </row>
    <row r="154" spans="1:4" ht="13.15" customHeight="1" x14ac:dyDescent="0.2">
      <c r="A154" s="22" t="s">
        <v>237</v>
      </c>
      <c r="B154" s="47">
        <v>215</v>
      </c>
      <c r="C154" s="47">
        <v>899</v>
      </c>
      <c r="D154" s="47">
        <v>4970</v>
      </c>
    </row>
    <row r="155" spans="1:4" ht="13.15" customHeight="1" x14ac:dyDescent="0.2">
      <c r="A155" s="22" t="s">
        <v>369</v>
      </c>
      <c r="B155" s="65">
        <v>7.0000000000000001E-3</v>
      </c>
      <c r="C155" s="65">
        <v>1.6E-2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555</v>
      </c>
      <c r="B157" s="24"/>
      <c r="C157" s="24"/>
      <c r="D157" s="47"/>
    </row>
    <row r="158" spans="1:4" ht="13.15" customHeight="1" x14ac:dyDescent="0.2">
      <c r="A158" s="22" t="s">
        <v>403</v>
      </c>
      <c r="B158" s="161">
        <v>233</v>
      </c>
      <c r="C158" s="161">
        <v>679</v>
      </c>
      <c r="D158" s="161">
        <v>7109</v>
      </c>
    </row>
    <row r="159" spans="1:4" ht="13.15" customHeight="1" x14ac:dyDescent="0.2">
      <c r="A159" s="32" t="s">
        <v>702</v>
      </c>
      <c r="B159" s="161">
        <v>146</v>
      </c>
      <c r="C159" s="161">
        <v>327</v>
      </c>
      <c r="D159" s="161">
        <v>3196</v>
      </c>
    </row>
    <row r="160" spans="1:4" ht="13.15" customHeight="1" x14ac:dyDescent="0.2">
      <c r="A160" s="32" t="s">
        <v>703</v>
      </c>
      <c r="B160" s="162">
        <v>0.627</v>
      </c>
      <c r="C160" s="162">
        <v>0.48199999999999998</v>
      </c>
      <c r="D160" s="162">
        <v>0.45</v>
      </c>
    </row>
    <row r="161" spans="1:4" ht="13.15" customHeight="1" x14ac:dyDescent="0.2">
      <c r="A161" s="32" t="s">
        <v>164</v>
      </c>
      <c r="B161" s="161">
        <v>36</v>
      </c>
      <c r="C161" s="161">
        <v>219</v>
      </c>
      <c r="D161" s="161">
        <v>1240</v>
      </c>
    </row>
    <row r="162" spans="1:4" ht="13.15" customHeight="1" x14ac:dyDescent="0.2">
      <c r="A162" s="32" t="s">
        <v>333</v>
      </c>
      <c r="B162" s="162">
        <v>0.155</v>
      </c>
      <c r="C162" s="162">
        <v>0.32300000000000001</v>
      </c>
      <c r="D162" s="162">
        <v>0.17399999999999999</v>
      </c>
    </row>
    <row r="163" spans="1:4" ht="8.1" customHeight="1" x14ac:dyDescent="0.2">
      <c r="A163" s="22"/>
      <c r="B163" s="24"/>
      <c r="C163" s="117"/>
      <c r="D163" s="47"/>
    </row>
    <row r="164" spans="1:4" ht="13.15" customHeight="1" x14ac:dyDescent="0.2">
      <c r="A164" s="34" t="s">
        <v>660</v>
      </c>
      <c r="B164" s="47"/>
      <c r="C164" s="115"/>
      <c r="D164" s="47"/>
    </row>
    <row r="165" spans="1:4" ht="13.15" customHeight="1" x14ac:dyDescent="0.2">
      <c r="A165" s="35" t="s">
        <v>85</v>
      </c>
      <c r="B165" s="47">
        <v>1632</v>
      </c>
      <c r="C165" s="47">
        <v>1751</v>
      </c>
      <c r="D165" s="47">
        <v>20521</v>
      </c>
    </row>
    <row r="166" spans="1:4" ht="13.15" customHeight="1" x14ac:dyDescent="0.2">
      <c r="A166" s="72" t="s">
        <v>86</v>
      </c>
      <c r="B166" s="120">
        <v>0.129</v>
      </c>
      <c r="C166" s="120">
        <v>0.105</v>
      </c>
      <c r="D166" s="120">
        <v>8.5000000000000006E-2</v>
      </c>
    </row>
    <row r="167" spans="1:4" ht="13.15" customHeight="1" x14ac:dyDescent="0.2">
      <c r="A167" s="22" t="s">
        <v>661</v>
      </c>
      <c r="B167" s="120">
        <v>0.09</v>
      </c>
      <c r="C167" s="120">
        <v>2.3E-2</v>
      </c>
      <c r="D167" s="120">
        <v>0.13100000000000001</v>
      </c>
    </row>
    <row r="168" spans="1:4" ht="9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662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31</v>
      </c>
      <c r="C172" s="24">
        <v>16</v>
      </c>
      <c r="D172" s="47">
        <v>622</v>
      </c>
    </row>
    <row r="173" spans="1:4" ht="13.15" customHeight="1" x14ac:dyDescent="0.2">
      <c r="A173" s="31" t="s">
        <v>88</v>
      </c>
      <c r="B173" s="24">
        <v>628</v>
      </c>
      <c r="C173" s="24">
        <v>803</v>
      </c>
      <c r="D173" s="47">
        <v>33201</v>
      </c>
    </row>
    <row r="174" spans="1:4" ht="13.15" customHeight="1" x14ac:dyDescent="0.2">
      <c r="A174" s="15" t="s">
        <v>168</v>
      </c>
      <c r="B174" s="24">
        <v>46112</v>
      </c>
      <c r="C174" s="24">
        <v>129954</v>
      </c>
      <c r="D174" s="47">
        <v>5634247</v>
      </c>
    </row>
    <row r="175" spans="1:4" ht="13.15" customHeight="1" x14ac:dyDescent="0.2">
      <c r="A175" s="32" t="s">
        <v>169</v>
      </c>
      <c r="B175" s="70">
        <v>0.751</v>
      </c>
      <c r="C175" s="70">
        <v>0.52800000000000002</v>
      </c>
      <c r="D175" s="65">
        <v>0.42199999999999999</v>
      </c>
    </row>
    <row r="176" spans="1:4" ht="13.15" customHeight="1" x14ac:dyDescent="0.2">
      <c r="A176" s="22" t="s">
        <v>184</v>
      </c>
      <c r="B176" s="86">
        <v>1.7</v>
      </c>
      <c r="C176" s="86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117"/>
      <c r="D177" s="47"/>
    </row>
    <row r="178" spans="1:4" ht="8.1" customHeight="1" x14ac:dyDescent="0.2">
      <c r="A178" s="18"/>
      <c r="B178" s="24"/>
      <c r="C178" s="117"/>
      <c r="D178" s="47"/>
    </row>
    <row r="179" spans="1:4" ht="13.15" customHeight="1" x14ac:dyDescent="0.2">
      <c r="A179" s="18" t="s">
        <v>663</v>
      </c>
      <c r="B179" s="47"/>
      <c r="C179" s="115"/>
      <c r="D179" s="47"/>
    </row>
    <row r="180" spans="1:4" ht="13.15" customHeight="1" x14ac:dyDescent="0.2">
      <c r="A180" s="15" t="s">
        <v>637</v>
      </c>
      <c r="B180" s="47">
        <v>40284</v>
      </c>
      <c r="C180" s="115">
        <v>56537</v>
      </c>
      <c r="D180" s="47">
        <v>741257</v>
      </c>
    </row>
    <row r="181" spans="1:4" ht="13.15" customHeight="1" x14ac:dyDescent="0.2">
      <c r="A181" s="32" t="s">
        <v>295</v>
      </c>
      <c r="B181" s="47">
        <v>28856</v>
      </c>
      <c r="C181" s="115">
        <v>42498</v>
      </c>
      <c r="D181" s="47">
        <v>537225</v>
      </c>
    </row>
    <row r="182" spans="1:4" ht="13.15" customHeight="1" x14ac:dyDescent="0.2">
      <c r="A182" s="35" t="s">
        <v>92</v>
      </c>
      <c r="B182" s="47">
        <v>537.28564246746237</v>
      </c>
      <c r="C182" s="115">
        <v>416.01080700105717</v>
      </c>
      <c r="D182" s="47">
        <v>516.82389362312097</v>
      </c>
    </row>
    <row r="183" spans="1:4" ht="13.15" customHeight="1" x14ac:dyDescent="0.2">
      <c r="A183" s="95" t="s">
        <v>638</v>
      </c>
      <c r="B183" s="24"/>
      <c r="C183" s="117"/>
      <c r="D183" s="47"/>
    </row>
    <row r="184" spans="1:4" ht="8.1" customHeight="1" x14ac:dyDescent="0.2">
      <c r="A184" s="22"/>
      <c r="B184" s="24"/>
      <c r="C184" s="117"/>
      <c r="D184" s="47"/>
    </row>
    <row r="185" spans="1:4" ht="13.15" customHeight="1" x14ac:dyDescent="0.2">
      <c r="A185" s="34" t="s">
        <v>664</v>
      </c>
      <c r="B185" s="47"/>
      <c r="C185" s="115"/>
      <c r="D185" s="47"/>
    </row>
    <row r="186" spans="1:4" ht="13.15" customHeight="1" x14ac:dyDescent="0.2">
      <c r="A186" s="31" t="s">
        <v>93</v>
      </c>
      <c r="B186" s="47">
        <v>234</v>
      </c>
      <c r="C186" s="115">
        <v>631</v>
      </c>
      <c r="D186" s="47">
        <v>5496</v>
      </c>
    </row>
    <row r="187" spans="1:4" ht="13.15" customHeight="1" x14ac:dyDescent="0.2">
      <c r="A187" s="32" t="s">
        <v>296</v>
      </c>
      <c r="B187" s="24">
        <v>122</v>
      </c>
      <c r="C187" s="117">
        <v>286</v>
      </c>
      <c r="D187" s="47">
        <v>2518</v>
      </c>
    </row>
    <row r="188" spans="1:4" ht="8.1" customHeight="1" x14ac:dyDescent="0.2">
      <c r="A188" s="15"/>
      <c r="B188" s="24"/>
      <c r="C188" s="117"/>
      <c r="D188" s="47"/>
    </row>
    <row r="189" spans="1:4" ht="13.15" customHeight="1" x14ac:dyDescent="0.2">
      <c r="A189" s="34" t="s">
        <v>665</v>
      </c>
      <c r="B189" s="47"/>
      <c r="C189" s="115"/>
      <c r="D189" s="47"/>
    </row>
    <row r="190" spans="1:4" ht="13.15" customHeight="1" x14ac:dyDescent="0.2">
      <c r="A190" s="15" t="s">
        <v>96</v>
      </c>
      <c r="B190" s="47">
        <v>226</v>
      </c>
      <c r="C190" s="115">
        <v>57</v>
      </c>
      <c r="D190" s="47">
        <v>2037</v>
      </c>
    </row>
    <row r="191" spans="1:4" ht="13.15" customHeight="1" x14ac:dyDescent="0.2">
      <c r="A191" s="15" t="s">
        <v>704</v>
      </c>
      <c r="B191" s="47">
        <v>854</v>
      </c>
      <c r="C191" s="115">
        <v>520</v>
      </c>
      <c r="D191" s="47">
        <v>10217</v>
      </c>
    </row>
    <row r="192" spans="1:4" ht="13.15" customHeight="1" x14ac:dyDescent="0.2">
      <c r="A192" s="15" t="s">
        <v>337</v>
      </c>
      <c r="B192" s="47">
        <v>120</v>
      </c>
      <c r="C192" s="115">
        <v>44</v>
      </c>
      <c r="D192" s="47">
        <v>1447</v>
      </c>
    </row>
    <row r="193" spans="1:4" ht="13.15" customHeight="1" x14ac:dyDescent="0.2">
      <c r="A193" s="15" t="s">
        <v>338</v>
      </c>
      <c r="B193" s="24">
        <v>855</v>
      </c>
      <c r="C193" s="117">
        <v>266</v>
      </c>
      <c r="D193" s="47">
        <v>9753</v>
      </c>
    </row>
    <row r="194" spans="1:4" ht="8.1" customHeight="1" x14ac:dyDescent="0.2">
      <c r="A194" s="15"/>
      <c r="B194" s="24"/>
      <c r="C194" s="117"/>
      <c r="D194" s="47"/>
    </row>
    <row r="195" spans="1:4" ht="13.15" customHeight="1" x14ac:dyDescent="0.2">
      <c r="A195" s="18" t="s">
        <v>666</v>
      </c>
      <c r="B195" s="47"/>
      <c r="C195" s="115"/>
      <c r="D195" s="47"/>
    </row>
    <row r="196" spans="1:4" ht="13.15" customHeight="1" x14ac:dyDescent="0.2">
      <c r="A196" s="15" t="s">
        <v>700</v>
      </c>
      <c r="B196" s="118">
        <v>42601</v>
      </c>
      <c r="C196" s="118">
        <v>96568</v>
      </c>
      <c r="D196" s="118">
        <v>877282</v>
      </c>
    </row>
    <row r="197" spans="1:4" ht="13.15" customHeight="1" x14ac:dyDescent="0.2">
      <c r="A197" s="15" t="s">
        <v>221</v>
      </c>
      <c r="B197" s="118">
        <v>11120</v>
      </c>
      <c r="C197" s="118">
        <v>4745</v>
      </c>
      <c r="D197" s="118">
        <v>157695</v>
      </c>
    </row>
    <row r="198" spans="1:4" ht="13.15" customHeight="1" x14ac:dyDescent="0.2">
      <c r="A198" s="15" t="s">
        <v>186</v>
      </c>
      <c r="B198" s="163">
        <v>0.79300000000000004</v>
      </c>
      <c r="C198" s="163">
        <v>0.95320000000000005</v>
      </c>
      <c r="D198" s="163">
        <v>0.84760000000000002</v>
      </c>
    </row>
    <row r="199" spans="1:4" ht="13.15" customHeight="1" x14ac:dyDescent="0.2">
      <c r="A199" s="95" t="s">
        <v>639</v>
      </c>
      <c r="B199" s="24"/>
      <c r="C199" s="117"/>
      <c r="D199" s="47"/>
    </row>
    <row r="200" spans="1:4" ht="12.75" customHeight="1" x14ac:dyDescent="0.2">
      <c r="A200" s="15"/>
      <c r="B200" s="24"/>
      <c r="C200" s="117"/>
      <c r="D200" s="47"/>
    </row>
    <row r="201" spans="1:4" ht="13.15" customHeight="1" x14ac:dyDescent="0.2">
      <c r="A201" s="57" t="s">
        <v>357</v>
      </c>
      <c r="B201" s="24"/>
      <c r="C201" s="117"/>
      <c r="D201" s="47"/>
    </row>
    <row r="202" spans="1:4" ht="8.1" customHeight="1" x14ac:dyDescent="0.2">
      <c r="A202" s="18"/>
      <c r="B202" s="24"/>
      <c r="C202" s="117"/>
      <c r="D202" s="47"/>
    </row>
    <row r="203" spans="1:4" ht="13.15" customHeight="1" x14ac:dyDescent="0.2">
      <c r="A203" s="18" t="s">
        <v>667</v>
      </c>
      <c r="B203" s="47"/>
      <c r="C203" s="115"/>
      <c r="D203" s="47"/>
    </row>
    <row r="204" spans="1:4" ht="13.15" customHeight="1" x14ac:dyDescent="0.2">
      <c r="A204" s="15" t="s">
        <v>668</v>
      </c>
      <c r="B204" s="47">
        <v>2897</v>
      </c>
      <c r="C204" s="115">
        <v>8335</v>
      </c>
      <c r="D204" s="47">
        <v>41410</v>
      </c>
    </row>
    <row r="205" spans="1:4" ht="13.15" customHeight="1" x14ac:dyDescent="0.2">
      <c r="A205" s="15" t="s">
        <v>669</v>
      </c>
      <c r="B205" s="24">
        <v>3087</v>
      </c>
      <c r="C205" s="117">
        <v>6913</v>
      </c>
      <c r="D205" s="47">
        <v>49584</v>
      </c>
    </row>
    <row r="206" spans="1:4" ht="8.1" customHeight="1" x14ac:dyDescent="0.2">
      <c r="A206" s="15"/>
      <c r="B206" s="24"/>
      <c r="C206" s="117"/>
      <c r="D206" s="47"/>
    </row>
    <row r="207" spans="1:4" ht="13.15" customHeight="1" x14ac:dyDescent="0.2">
      <c r="A207" s="18" t="s">
        <v>670</v>
      </c>
      <c r="B207" s="47"/>
      <c r="C207" s="115"/>
      <c r="D207" s="47"/>
    </row>
    <row r="208" spans="1:4" ht="13.15" customHeight="1" x14ac:dyDescent="0.2">
      <c r="A208" s="15" t="s">
        <v>671</v>
      </c>
      <c r="B208" s="47">
        <v>18</v>
      </c>
      <c r="C208" s="115">
        <v>38</v>
      </c>
      <c r="D208" s="47">
        <v>326</v>
      </c>
    </row>
    <row r="209" spans="1:4" ht="13.15" customHeight="1" x14ac:dyDescent="0.2">
      <c r="A209" s="15" t="s">
        <v>672</v>
      </c>
      <c r="B209" s="24">
        <v>17</v>
      </c>
      <c r="C209" s="117">
        <v>28</v>
      </c>
      <c r="D209" s="47">
        <v>243</v>
      </c>
    </row>
    <row r="210" spans="1:4" ht="12.75" customHeight="1" x14ac:dyDescent="0.2">
      <c r="A210" s="15"/>
      <c r="B210" s="24"/>
      <c r="C210" s="117"/>
      <c r="D210" s="47"/>
    </row>
    <row r="211" spans="1:4" ht="12.75" customHeight="1" x14ac:dyDescent="0.2">
      <c r="A211" s="57" t="s">
        <v>358</v>
      </c>
      <c r="B211" s="24"/>
      <c r="C211" s="117"/>
      <c r="D211" s="47"/>
    </row>
    <row r="212" spans="1:4" ht="8.1" customHeight="1" x14ac:dyDescent="0.2">
      <c r="A212" s="57"/>
      <c r="B212" s="24"/>
      <c r="C212" s="117"/>
      <c r="D212" s="47"/>
    </row>
    <row r="213" spans="1:4" ht="13.15" customHeight="1" x14ac:dyDescent="0.2">
      <c r="A213" s="18" t="s">
        <v>673</v>
      </c>
      <c r="B213" s="47"/>
      <c r="C213" s="115"/>
      <c r="D213" s="47"/>
    </row>
    <row r="214" spans="1:4" ht="13.15" customHeight="1" x14ac:dyDescent="0.2">
      <c r="A214" s="63" t="s">
        <v>445</v>
      </c>
      <c r="B214" s="24">
        <v>17</v>
      </c>
      <c r="C214" s="117">
        <v>23</v>
      </c>
      <c r="D214" s="47">
        <v>302</v>
      </c>
    </row>
    <row r="215" spans="1:4" ht="13.15" customHeight="1" x14ac:dyDescent="0.2">
      <c r="A215" s="63" t="s">
        <v>444</v>
      </c>
      <c r="B215" s="24">
        <v>776</v>
      </c>
      <c r="C215" s="117">
        <v>1199</v>
      </c>
      <c r="D215" s="47">
        <v>14526</v>
      </c>
    </row>
    <row r="216" spans="1:4" ht="13.15" customHeight="1" x14ac:dyDescent="0.2">
      <c r="A216" s="63" t="s">
        <v>617</v>
      </c>
      <c r="B216" s="24">
        <v>20</v>
      </c>
      <c r="C216" s="117">
        <v>24</v>
      </c>
      <c r="D216" s="47">
        <v>394</v>
      </c>
    </row>
    <row r="217" spans="1:4" ht="8.1" customHeight="1" x14ac:dyDescent="0.2">
      <c r="A217" s="30"/>
      <c r="B217" s="24"/>
      <c r="C217" s="117"/>
      <c r="D217" s="47"/>
    </row>
    <row r="218" spans="1:4" ht="13.15" customHeight="1" x14ac:dyDescent="0.2">
      <c r="A218" s="18" t="s">
        <v>674</v>
      </c>
      <c r="B218" s="24"/>
      <c r="C218" s="148"/>
      <c r="D218" s="47"/>
    </row>
    <row r="219" spans="1:4" ht="8.1" customHeight="1" x14ac:dyDescent="0.2">
      <c r="A219" s="18"/>
      <c r="B219" s="24"/>
      <c r="C219" s="148"/>
      <c r="D219" s="47"/>
    </row>
    <row r="220" spans="1:4" ht="13.15" customHeight="1" x14ac:dyDescent="0.2">
      <c r="A220" s="18" t="s">
        <v>675</v>
      </c>
      <c r="B220" s="47"/>
      <c r="C220" s="117"/>
      <c r="D220" s="47"/>
    </row>
    <row r="221" spans="1:4" ht="13.15" customHeight="1" x14ac:dyDescent="0.2">
      <c r="A221" s="15" t="s">
        <v>252</v>
      </c>
      <c r="B221" s="47">
        <v>6119</v>
      </c>
      <c r="C221" s="117"/>
      <c r="D221" s="47"/>
    </row>
    <row r="222" spans="1:4" ht="13.15" customHeight="1" x14ac:dyDescent="0.2">
      <c r="A222" s="15" t="s">
        <v>222</v>
      </c>
      <c r="B222" s="86">
        <v>51813</v>
      </c>
      <c r="C222" s="117"/>
      <c r="D222" s="47"/>
    </row>
    <row r="223" spans="1:4" ht="12.75" x14ac:dyDescent="0.2">
      <c r="A223" s="15" t="s">
        <v>206</v>
      </c>
      <c r="B223" s="86">
        <v>8.8000000000000007</v>
      </c>
      <c r="C223" s="117"/>
      <c r="D223" s="47"/>
    </row>
    <row r="224" spans="1:4" ht="13.15" customHeight="1" x14ac:dyDescent="0.2">
      <c r="A224" s="15" t="s">
        <v>207</v>
      </c>
      <c r="B224" s="47">
        <v>458.6</v>
      </c>
      <c r="C224" s="117"/>
      <c r="D224" s="47"/>
    </row>
    <row r="225" spans="1:4" ht="13.15" customHeight="1" x14ac:dyDescent="0.2">
      <c r="A225" s="15" t="s">
        <v>208</v>
      </c>
      <c r="B225" s="24">
        <v>79205</v>
      </c>
      <c r="C225" s="117"/>
      <c r="D225" s="47"/>
    </row>
    <row r="226" spans="1:4" s="106" customFormat="1" ht="13.15" customHeight="1" x14ac:dyDescent="0.2">
      <c r="A226" s="95" t="s">
        <v>640</v>
      </c>
      <c r="B226" s="157"/>
      <c r="C226" s="158"/>
      <c r="D226" s="159"/>
    </row>
    <row r="227" spans="1:4" ht="8.1" customHeight="1" x14ac:dyDescent="0.2">
      <c r="A227" s="75"/>
      <c r="B227" s="24"/>
      <c r="C227" s="117"/>
      <c r="D227" s="47"/>
    </row>
    <row r="228" spans="1:4" ht="13.15" customHeight="1" x14ac:dyDescent="0.2">
      <c r="A228" s="18" t="s">
        <v>676</v>
      </c>
      <c r="B228" s="24"/>
      <c r="C228" s="115"/>
      <c r="D228" s="47"/>
    </row>
    <row r="229" spans="1:4" ht="13.15" customHeight="1" x14ac:dyDescent="0.2">
      <c r="A229" s="15" t="s">
        <v>252</v>
      </c>
      <c r="B229" s="77"/>
      <c r="C229" s="147">
        <v>12976</v>
      </c>
      <c r="D229" s="47"/>
    </row>
    <row r="230" spans="1:4" ht="13.15" customHeight="1" x14ac:dyDescent="0.2">
      <c r="A230" s="15" t="s">
        <v>222</v>
      </c>
      <c r="B230" s="77"/>
      <c r="C230" s="147">
        <v>66568</v>
      </c>
      <c r="D230" s="47"/>
    </row>
    <row r="231" spans="1:4" ht="13.15" customHeight="1" x14ac:dyDescent="0.2">
      <c r="A231" s="15" t="s">
        <v>206</v>
      </c>
      <c r="B231" s="24"/>
      <c r="C231" s="115">
        <v>5.0999999999999996</v>
      </c>
      <c r="D231" s="47"/>
    </row>
    <row r="232" spans="1:4" ht="13.15" customHeight="1" x14ac:dyDescent="0.2">
      <c r="A232" s="15" t="s">
        <v>207</v>
      </c>
      <c r="B232" s="24"/>
      <c r="C232" s="117">
        <v>1009.7</v>
      </c>
      <c r="D232" s="47"/>
    </row>
    <row r="233" spans="1:4" ht="13.15" customHeight="1" x14ac:dyDescent="0.2">
      <c r="A233" s="15" t="s">
        <v>208</v>
      </c>
      <c r="B233" s="24"/>
      <c r="C233" s="117">
        <v>79935</v>
      </c>
      <c r="D233" s="47"/>
    </row>
    <row r="234" spans="1:4" ht="8.1" customHeight="1" x14ac:dyDescent="0.2">
      <c r="B234" s="24"/>
      <c r="C234" s="47"/>
      <c r="D234" s="47"/>
    </row>
    <row r="235" spans="1:4" ht="13.15" customHeight="1" x14ac:dyDescent="0.2">
      <c r="A235" s="18" t="s">
        <v>677</v>
      </c>
      <c r="B235" s="24"/>
      <c r="C235" s="47"/>
      <c r="D235" s="47"/>
    </row>
    <row r="236" spans="1:4" ht="13.15" customHeight="1" x14ac:dyDescent="0.2">
      <c r="A236" s="15" t="s">
        <v>252</v>
      </c>
      <c r="B236" s="77"/>
      <c r="C236" s="86">
        <v>6622</v>
      </c>
      <c r="D236" s="47"/>
    </row>
    <row r="237" spans="1:4" ht="13.15" customHeight="1" x14ac:dyDescent="0.2">
      <c r="A237" s="15" t="s">
        <v>222</v>
      </c>
      <c r="B237" s="77"/>
      <c r="C237" s="86">
        <v>27647</v>
      </c>
      <c r="D237" s="47"/>
    </row>
    <row r="238" spans="1:4" ht="13.15" customHeight="1" x14ac:dyDescent="0.2">
      <c r="A238" s="15" t="s">
        <v>206</v>
      </c>
      <c r="B238" s="24"/>
      <c r="C238" s="47">
        <v>4.0999999999999996</v>
      </c>
      <c r="D238" s="47"/>
    </row>
    <row r="239" spans="1:4" ht="13.15" customHeight="1" x14ac:dyDescent="0.2">
      <c r="A239" s="15" t="s">
        <v>207</v>
      </c>
      <c r="B239" s="24"/>
      <c r="C239" s="117">
        <v>342.5</v>
      </c>
      <c r="D239" s="47"/>
    </row>
    <row r="240" spans="1:4" ht="13.15" customHeight="1" x14ac:dyDescent="0.2">
      <c r="A240" s="15" t="s">
        <v>208</v>
      </c>
      <c r="B240" s="24"/>
      <c r="C240" s="117">
        <v>30857</v>
      </c>
      <c r="D240" s="47"/>
    </row>
    <row r="241" spans="1:4" ht="8.1" customHeight="1" x14ac:dyDescent="0.2">
      <c r="A241" s="75"/>
      <c r="B241" s="47"/>
      <c r="C241" s="117"/>
      <c r="D241" s="47"/>
    </row>
    <row r="242" spans="1:4" ht="14.25" x14ac:dyDescent="0.2">
      <c r="A242" s="18" t="s">
        <v>678</v>
      </c>
      <c r="B242" s="47"/>
      <c r="C242" s="117"/>
      <c r="D242" s="47"/>
    </row>
    <row r="243" spans="1:4" ht="13.15" customHeight="1" x14ac:dyDescent="0.2">
      <c r="A243" s="15" t="s">
        <v>252</v>
      </c>
      <c r="B243" s="86" t="s">
        <v>625</v>
      </c>
      <c r="C243" s="117"/>
      <c r="D243" s="47"/>
    </row>
    <row r="244" spans="1:4" ht="13.15" customHeight="1" x14ac:dyDescent="0.2">
      <c r="A244" s="15" t="s">
        <v>222</v>
      </c>
      <c r="B244" s="86" t="s">
        <v>625</v>
      </c>
      <c r="C244" s="117"/>
      <c r="D244" s="47"/>
    </row>
    <row r="245" spans="1:4" ht="13.15" customHeight="1" x14ac:dyDescent="0.2">
      <c r="A245" s="15" t="s">
        <v>206</v>
      </c>
      <c r="B245" s="47" t="s">
        <v>625</v>
      </c>
      <c r="C245" s="117"/>
      <c r="D245" s="47"/>
    </row>
    <row r="246" spans="1:4" ht="13.15" customHeight="1" x14ac:dyDescent="0.2">
      <c r="A246" s="15" t="s">
        <v>207</v>
      </c>
      <c r="B246" s="47" t="s">
        <v>625</v>
      </c>
      <c r="C246" s="117"/>
      <c r="D246" s="47"/>
    </row>
    <row r="247" spans="1:4" ht="13.15" customHeight="1" x14ac:dyDescent="0.2">
      <c r="A247" s="15" t="s">
        <v>208</v>
      </c>
      <c r="B247" s="47" t="s">
        <v>625</v>
      </c>
      <c r="C247" s="117"/>
      <c r="D247" s="47"/>
    </row>
    <row r="248" spans="1:4" ht="9.9499999999999993" customHeight="1" x14ac:dyDescent="0.2">
      <c r="A248" s="74"/>
      <c r="B248" s="24"/>
      <c r="C248" s="138"/>
      <c r="D248" s="49"/>
    </row>
    <row r="249" spans="1:4" ht="13.15" customHeight="1" x14ac:dyDescent="0.2">
      <c r="A249" s="57" t="s">
        <v>359</v>
      </c>
      <c r="B249" s="24"/>
      <c r="C249" s="138"/>
      <c r="D249" s="49"/>
    </row>
    <row r="250" spans="1:4" ht="8.1" customHeight="1" x14ac:dyDescent="0.2">
      <c r="A250" s="18"/>
      <c r="B250" s="47"/>
      <c r="C250" s="115"/>
      <c r="D250" s="47"/>
    </row>
    <row r="251" spans="1:4" ht="13.15" customHeight="1" x14ac:dyDescent="0.2">
      <c r="A251" s="18" t="s">
        <v>701</v>
      </c>
      <c r="B251" s="47"/>
      <c r="C251" s="115"/>
      <c r="D251" s="47"/>
    </row>
    <row r="252" spans="1:4" ht="13.15" customHeight="1" x14ac:dyDescent="0.2">
      <c r="A252" s="15" t="s">
        <v>111</v>
      </c>
      <c r="B252" s="47"/>
      <c r="C252" s="115"/>
      <c r="D252" s="47"/>
    </row>
    <row r="253" spans="1:4" ht="13.15" customHeight="1" x14ac:dyDescent="0.2">
      <c r="A253" s="32" t="s">
        <v>112</v>
      </c>
      <c r="B253" s="47">
        <v>6285</v>
      </c>
      <c r="C253" s="115">
        <v>11671</v>
      </c>
      <c r="D253" s="47">
        <v>111323</v>
      </c>
    </row>
    <row r="254" spans="1:4" ht="13.15" customHeight="1" x14ac:dyDescent="0.2">
      <c r="A254" s="32" t="s">
        <v>113</v>
      </c>
      <c r="B254" s="47">
        <v>1056</v>
      </c>
      <c r="C254" s="115">
        <v>2114</v>
      </c>
      <c r="D254" s="47">
        <v>19875</v>
      </c>
    </row>
    <row r="255" spans="1:4" ht="13.15" customHeight="1" x14ac:dyDescent="0.2">
      <c r="A255" s="32" t="s">
        <v>114</v>
      </c>
      <c r="B255" s="47">
        <v>3499</v>
      </c>
      <c r="C255" s="115">
        <v>6246</v>
      </c>
      <c r="D255" s="47">
        <v>60518</v>
      </c>
    </row>
    <row r="256" spans="1:4" ht="13.15" customHeight="1" x14ac:dyDescent="0.2">
      <c r="A256" s="32" t="s">
        <v>115</v>
      </c>
      <c r="B256" s="47">
        <v>1645</v>
      </c>
      <c r="C256" s="115">
        <v>3052</v>
      </c>
      <c r="D256" s="47">
        <v>28557</v>
      </c>
    </row>
    <row r="257" spans="1:4" ht="13.15" customHeight="1" x14ac:dyDescent="0.2">
      <c r="A257" s="22" t="s">
        <v>705</v>
      </c>
      <c r="B257" s="24">
        <v>85</v>
      </c>
      <c r="C257" s="117">
        <v>259</v>
      </c>
      <c r="D257" s="47">
        <v>2391</v>
      </c>
    </row>
    <row r="258" spans="1:4" ht="13.15" customHeight="1" x14ac:dyDescent="0.2">
      <c r="A258" s="22" t="s">
        <v>335</v>
      </c>
      <c r="B258" s="24">
        <v>1987</v>
      </c>
      <c r="C258" s="117">
        <v>4678</v>
      </c>
      <c r="D258" s="47">
        <v>44264</v>
      </c>
    </row>
    <row r="259" spans="1:4" ht="12.75" customHeight="1" x14ac:dyDescent="0.2">
      <c r="A259" s="22"/>
      <c r="B259" s="24">
        <v>90</v>
      </c>
      <c r="C259" s="117">
        <v>566</v>
      </c>
      <c r="D259" s="47">
        <v>8988</v>
      </c>
    </row>
    <row r="260" spans="1:4" ht="13.15" customHeight="1" x14ac:dyDescent="0.2">
      <c r="A260" s="57" t="s">
        <v>360</v>
      </c>
      <c r="D260" s="151"/>
    </row>
    <row r="261" spans="1:4" ht="8.1" customHeight="1" x14ac:dyDescent="0.2">
      <c r="A261" s="15"/>
      <c r="B261" s="65"/>
      <c r="C261" s="116"/>
      <c r="D261" s="65"/>
    </row>
    <row r="262" spans="1:4" ht="13.15" customHeight="1" x14ac:dyDescent="0.2">
      <c r="A262" s="34" t="s">
        <v>679</v>
      </c>
      <c r="B262" s="65"/>
      <c r="C262" s="116"/>
      <c r="D262" s="65"/>
    </row>
    <row r="263" spans="1:4" ht="13.15" customHeight="1" x14ac:dyDescent="0.2">
      <c r="A263" s="22" t="s">
        <v>706</v>
      </c>
      <c r="B263" s="65">
        <v>0.34200000000000003</v>
      </c>
      <c r="C263" s="65">
        <v>0.35199999999999998</v>
      </c>
      <c r="D263" s="116">
        <v>0.51200000000000001</v>
      </c>
    </row>
    <row r="264" spans="1:4" ht="13.15" customHeight="1" x14ac:dyDescent="0.2">
      <c r="A264" s="22" t="s">
        <v>707</v>
      </c>
      <c r="B264" s="65">
        <v>0.27900000000000003</v>
      </c>
      <c r="C264" s="65">
        <v>0.214</v>
      </c>
      <c r="D264" s="116">
        <v>0.157</v>
      </c>
    </row>
    <row r="265" spans="1:4" ht="13.15" customHeight="1" x14ac:dyDescent="0.2">
      <c r="A265" s="22" t="s">
        <v>199</v>
      </c>
      <c r="B265" s="65">
        <v>0.10299999999999999</v>
      </c>
      <c r="C265" s="65">
        <v>6.0999999999999999E-2</v>
      </c>
      <c r="D265" s="116">
        <v>6.7000000000000004E-2</v>
      </c>
    </row>
    <row r="266" spans="1:4" ht="13.15" customHeight="1" x14ac:dyDescent="0.2">
      <c r="A266" s="22" t="s">
        <v>641</v>
      </c>
      <c r="B266" s="65">
        <v>1E-3</v>
      </c>
      <c r="C266" s="65">
        <v>1E-3</v>
      </c>
      <c r="D266" s="116">
        <v>1E-3</v>
      </c>
    </row>
    <row r="267" spans="1:4" ht="13.15" customHeight="1" x14ac:dyDescent="0.2">
      <c r="A267" s="22" t="s">
        <v>374</v>
      </c>
      <c r="B267" s="65">
        <v>2.8000000000000001E-2</v>
      </c>
      <c r="C267" s="65">
        <v>7.8E-2</v>
      </c>
      <c r="D267" s="116">
        <v>3.9E-2</v>
      </c>
    </row>
    <row r="268" spans="1:4" ht="13.15" customHeight="1" x14ac:dyDescent="0.2">
      <c r="A268" s="26" t="s">
        <v>375</v>
      </c>
      <c r="B268" s="65">
        <v>0.01</v>
      </c>
      <c r="C268" s="65">
        <v>0.02</v>
      </c>
      <c r="D268" s="116">
        <v>1.4999999999999999E-2</v>
      </c>
    </row>
    <row r="269" spans="1:4" ht="13.15" customHeight="1" x14ac:dyDescent="0.2">
      <c r="A269" s="22" t="s">
        <v>201</v>
      </c>
      <c r="B269" s="65">
        <v>0.218</v>
      </c>
      <c r="C269" s="65">
        <v>0.26200000000000001</v>
      </c>
      <c r="D269" s="116">
        <v>0.19800000000000001</v>
      </c>
    </row>
    <row r="270" spans="1:4" ht="13.15" customHeight="1" x14ac:dyDescent="0.2">
      <c r="A270" s="22" t="s">
        <v>224</v>
      </c>
      <c r="B270" s="65">
        <v>1.9E-2</v>
      </c>
      <c r="C270" s="65">
        <v>1.2E-2</v>
      </c>
      <c r="D270" s="116">
        <v>1.2E-2</v>
      </c>
    </row>
    <row r="271" spans="1:4" ht="13.15" customHeight="1" x14ac:dyDescent="0.2">
      <c r="A271" s="18" t="s">
        <v>680</v>
      </c>
      <c r="B271" s="24"/>
      <c r="C271" s="117"/>
      <c r="D271" s="47"/>
    </row>
    <row r="272" spans="1:4" ht="13.15" customHeight="1" x14ac:dyDescent="0.2">
      <c r="A272" s="15" t="s">
        <v>341</v>
      </c>
      <c r="B272" s="24">
        <v>11874842.699999999</v>
      </c>
      <c r="C272" s="117">
        <v>32052729.32</v>
      </c>
      <c r="D272" s="47">
        <v>274011975.04000002</v>
      </c>
    </row>
    <row r="273" spans="1:4" ht="12.75" x14ac:dyDescent="0.2">
      <c r="A273" s="15" t="s">
        <v>342</v>
      </c>
      <c r="B273" s="24">
        <v>3499513.97</v>
      </c>
      <c r="C273" s="117">
        <v>5577783.9199999999</v>
      </c>
      <c r="D273" s="47">
        <v>64955946</v>
      </c>
    </row>
    <row r="274" spans="1:4" ht="12.75" x14ac:dyDescent="0.2">
      <c r="A274" s="18"/>
      <c r="B274" s="120"/>
      <c r="C274" s="127"/>
      <c r="D274" s="49"/>
    </row>
    <row r="275" spans="1:4" ht="12.75" x14ac:dyDescent="0.2">
      <c r="A275" s="57" t="s">
        <v>361</v>
      </c>
      <c r="B275" s="120"/>
      <c r="C275" s="126"/>
      <c r="D275" s="122"/>
    </row>
    <row r="276" spans="1:4" ht="7.9" customHeight="1" x14ac:dyDescent="0.2">
      <c r="A276" s="18"/>
      <c r="B276" s="120"/>
      <c r="C276" s="126"/>
      <c r="D276" s="122"/>
    </row>
    <row r="277" spans="1:4" ht="13.15" customHeight="1" x14ac:dyDescent="0.2">
      <c r="A277" s="18" t="s">
        <v>298</v>
      </c>
      <c r="B277" s="120"/>
      <c r="C277" s="126"/>
      <c r="D277" s="122"/>
    </row>
    <row r="278" spans="1:4" ht="13.15" customHeight="1" x14ac:dyDescent="0.2">
      <c r="A278" s="15" t="s">
        <v>708</v>
      </c>
      <c r="B278" s="120">
        <v>0.30199999999999999</v>
      </c>
      <c r="C278" s="49" t="s">
        <v>316</v>
      </c>
      <c r="D278" s="49" t="s">
        <v>316</v>
      </c>
    </row>
    <row r="279" spans="1:4" ht="13.15" customHeight="1" x14ac:dyDescent="0.2">
      <c r="A279" s="15" t="s">
        <v>709</v>
      </c>
      <c r="B279" s="120">
        <v>0.30199999999999999</v>
      </c>
      <c r="C279" s="120">
        <v>0.25</v>
      </c>
      <c r="D279" s="122">
        <v>0.30499999999999999</v>
      </c>
    </row>
    <row r="280" spans="1:4" ht="13.15" customHeight="1" x14ac:dyDescent="0.2">
      <c r="A280" s="15" t="s">
        <v>710</v>
      </c>
      <c r="B280" s="120">
        <v>0.29099999999999998</v>
      </c>
      <c r="C280" s="120">
        <v>0.23899999999999999</v>
      </c>
      <c r="D280" s="122">
        <v>0.29499999999999998</v>
      </c>
    </row>
    <row r="281" spans="1:4" ht="13.15" customHeight="1" x14ac:dyDescent="0.2">
      <c r="A281" s="15" t="s">
        <v>681</v>
      </c>
      <c r="B281" s="120">
        <v>0.36799999999999999</v>
      </c>
      <c r="C281" s="120">
        <v>0.38800000000000001</v>
      </c>
      <c r="D281" s="120">
        <v>0.47399999999999998</v>
      </c>
    </row>
    <row r="282" spans="1:4" ht="12.75" x14ac:dyDescent="0.2">
      <c r="A282" s="15" t="s">
        <v>711</v>
      </c>
      <c r="B282" s="120">
        <v>0.36</v>
      </c>
      <c r="C282" s="120">
        <v>0.39200000000000002</v>
      </c>
      <c r="D282" s="120">
        <v>0.47299999999999998</v>
      </c>
    </row>
    <row r="283" spans="1:4" ht="7.9" customHeight="1" x14ac:dyDescent="0.2">
      <c r="A283" s="15"/>
      <c r="B283" s="47"/>
      <c r="C283" s="149"/>
      <c r="D283" s="47"/>
    </row>
    <row r="284" spans="1:4" ht="13.15" customHeight="1" x14ac:dyDescent="0.2">
      <c r="A284" s="18" t="s">
        <v>682</v>
      </c>
      <c r="B284" s="47"/>
      <c r="C284" s="149"/>
      <c r="D284" s="47"/>
    </row>
    <row r="285" spans="1:4" ht="13.15" customHeight="1" x14ac:dyDescent="0.2">
      <c r="A285" s="73" t="s">
        <v>303</v>
      </c>
      <c r="B285" s="47"/>
      <c r="C285" s="149"/>
      <c r="D285" s="47"/>
    </row>
    <row r="286" spans="1:4" ht="13.15" customHeight="1" x14ac:dyDescent="0.2">
      <c r="A286" s="64" t="s">
        <v>192</v>
      </c>
      <c r="B286" s="47">
        <v>24</v>
      </c>
      <c r="C286" s="149"/>
      <c r="D286" s="47"/>
    </row>
    <row r="287" spans="1:4" ht="13.15" customHeight="1" x14ac:dyDescent="0.2">
      <c r="A287" s="64" t="s">
        <v>193</v>
      </c>
      <c r="B287" s="47">
        <v>7</v>
      </c>
      <c r="C287" s="149"/>
      <c r="D287" s="47"/>
    </row>
    <row r="288" spans="1:4" ht="13.15" customHeight="1" x14ac:dyDescent="0.2">
      <c r="A288" s="64" t="s">
        <v>227</v>
      </c>
      <c r="B288" s="47">
        <v>5</v>
      </c>
      <c r="C288" s="149"/>
      <c r="D288" s="47"/>
    </row>
    <row r="289" spans="1:4" ht="13.15" customHeight="1" x14ac:dyDescent="0.2">
      <c r="A289" s="64" t="s">
        <v>194</v>
      </c>
      <c r="B289" s="47">
        <v>3</v>
      </c>
      <c r="C289" s="149"/>
      <c r="D289" s="47"/>
    </row>
    <row r="290" spans="1:4" ht="13.15" customHeight="1" x14ac:dyDescent="0.2">
      <c r="A290" s="64" t="s">
        <v>228</v>
      </c>
      <c r="B290" s="24">
        <v>5</v>
      </c>
      <c r="C290" s="117"/>
      <c r="D290" s="47"/>
    </row>
    <row r="291" spans="1:4" ht="13.15" customHeight="1" x14ac:dyDescent="0.2">
      <c r="A291" s="64" t="s">
        <v>250</v>
      </c>
      <c r="B291" s="24">
        <v>0</v>
      </c>
      <c r="C291" s="117"/>
      <c r="D291" s="47"/>
    </row>
    <row r="292" spans="1:4" ht="13.15" customHeight="1" x14ac:dyDescent="0.2">
      <c r="A292" s="64" t="s">
        <v>229</v>
      </c>
      <c r="B292" s="47">
        <v>3</v>
      </c>
      <c r="C292" s="149"/>
      <c r="D292" s="47"/>
    </row>
    <row r="293" spans="1:4" ht="12.75" x14ac:dyDescent="0.2">
      <c r="A293" s="64" t="s">
        <v>230</v>
      </c>
      <c r="B293" s="47">
        <v>1</v>
      </c>
      <c r="C293" s="149"/>
      <c r="D293" s="47"/>
    </row>
    <row r="294" spans="1:4" ht="7.9" customHeight="1" x14ac:dyDescent="0.2">
      <c r="A294" s="60"/>
      <c r="B294" s="47"/>
      <c r="C294" s="149"/>
      <c r="D294" s="47"/>
    </row>
    <row r="295" spans="1:4" ht="13.15" customHeight="1" x14ac:dyDescent="0.2">
      <c r="A295" s="73" t="s">
        <v>712</v>
      </c>
      <c r="B295" s="47"/>
      <c r="C295" s="149"/>
      <c r="D295" s="47"/>
    </row>
    <row r="296" spans="1:4" ht="13.15" customHeight="1" x14ac:dyDescent="0.2">
      <c r="A296" s="64" t="s">
        <v>192</v>
      </c>
      <c r="B296" s="47">
        <v>12</v>
      </c>
      <c r="C296" s="149"/>
      <c r="D296" s="47"/>
    </row>
    <row r="297" spans="1:4" ht="13.15" customHeight="1" x14ac:dyDescent="0.2">
      <c r="A297" s="64" t="s">
        <v>193</v>
      </c>
      <c r="B297" s="47">
        <v>4</v>
      </c>
      <c r="C297" s="149"/>
      <c r="D297" s="47"/>
    </row>
    <row r="298" spans="1:4" ht="13.15" customHeight="1" x14ac:dyDescent="0.2">
      <c r="A298" s="64" t="s">
        <v>227</v>
      </c>
      <c r="B298" s="47">
        <v>2</v>
      </c>
      <c r="C298" s="149"/>
      <c r="D298" s="47"/>
    </row>
    <row r="299" spans="1:4" ht="13.15" customHeight="1" x14ac:dyDescent="0.2">
      <c r="A299" s="64" t="s">
        <v>194</v>
      </c>
      <c r="B299" s="47">
        <v>2</v>
      </c>
      <c r="C299" s="117"/>
      <c r="D299" s="47"/>
    </row>
    <row r="300" spans="1:4" ht="13.15" customHeight="1" x14ac:dyDescent="0.2">
      <c r="A300" s="64" t="s">
        <v>228</v>
      </c>
      <c r="B300" s="47">
        <v>2</v>
      </c>
      <c r="C300" s="117"/>
      <c r="D300" s="47"/>
    </row>
    <row r="301" spans="1:4" ht="13.15" customHeight="1" x14ac:dyDescent="0.2">
      <c r="A301" s="64" t="s">
        <v>250</v>
      </c>
      <c r="B301" s="47">
        <v>1</v>
      </c>
      <c r="C301" s="115"/>
      <c r="D301" s="47"/>
    </row>
    <row r="302" spans="1:4" ht="12.75" x14ac:dyDescent="0.2">
      <c r="A302" s="64" t="s">
        <v>229</v>
      </c>
      <c r="B302" s="47">
        <v>1</v>
      </c>
      <c r="C302" s="115"/>
      <c r="D302" s="47"/>
    </row>
    <row r="303" spans="1:4" ht="7.9" customHeight="1" x14ac:dyDescent="0.2">
      <c r="A303" s="64"/>
      <c r="B303" s="68"/>
      <c r="C303" s="115"/>
      <c r="D303" s="47"/>
    </row>
    <row r="304" spans="1:4" ht="13.15" customHeight="1" x14ac:dyDescent="0.2">
      <c r="A304" s="71" t="s">
        <v>254</v>
      </c>
      <c r="B304" s="68"/>
      <c r="C304" s="115"/>
      <c r="D304" s="47"/>
    </row>
    <row r="305" spans="1:4" ht="13.15" customHeight="1" x14ac:dyDescent="0.2">
      <c r="A305" s="40" t="s">
        <v>192</v>
      </c>
      <c r="B305" s="68"/>
      <c r="C305" s="115">
        <v>18</v>
      </c>
      <c r="D305" s="47"/>
    </row>
    <row r="306" spans="1:4" ht="13.15" customHeight="1" x14ac:dyDescent="0.2">
      <c r="A306" s="40" t="s">
        <v>245</v>
      </c>
      <c r="B306" s="68"/>
      <c r="C306" s="115">
        <v>4</v>
      </c>
      <c r="D306" s="47"/>
    </row>
    <row r="307" spans="1:4" ht="13.15" customHeight="1" x14ac:dyDescent="0.2">
      <c r="A307" s="40" t="s">
        <v>247</v>
      </c>
      <c r="B307" s="68"/>
      <c r="C307" s="115">
        <v>2</v>
      </c>
      <c r="D307" s="47"/>
    </row>
    <row r="308" spans="1:4" ht="13.15" customHeight="1" x14ac:dyDescent="0.2">
      <c r="A308" s="40" t="s">
        <v>246</v>
      </c>
      <c r="B308" s="68"/>
      <c r="C308" s="115">
        <v>6</v>
      </c>
      <c r="D308" s="47"/>
    </row>
    <row r="309" spans="1:4" ht="13.15" customHeight="1" x14ac:dyDescent="0.2">
      <c r="A309" s="40" t="s">
        <v>229</v>
      </c>
      <c r="B309" s="24"/>
      <c r="C309" s="117">
        <v>1</v>
      </c>
      <c r="D309" s="47"/>
    </row>
    <row r="310" spans="1:4" ht="13.15" customHeight="1" x14ac:dyDescent="0.2">
      <c r="A310" s="40" t="s">
        <v>230</v>
      </c>
      <c r="B310" s="24"/>
      <c r="C310" s="117">
        <v>1</v>
      </c>
      <c r="D310" s="47"/>
    </row>
    <row r="311" spans="1:4" ht="13.15" customHeight="1" x14ac:dyDescent="0.2">
      <c r="A311" s="40" t="s">
        <v>248</v>
      </c>
      <c r="B311" s="68"/>
      <c r="C311" s="115">
        <v>1</v>
      </c>
      <c r="D311" s="47"/>
    </row>
    <row r="312" spans="1:4" ht="12.75" x14ac:dyDescent="0.2">
      <c r="A312" s="40" t="s">
        <v>249</v>
      </c>
      <c r="B312" s="68"/>
      <c r="C312" s="115">
        <v>3</v>
      </c>
      <c r="D312" s="47"/>
    </row>
    <row r="313" spans="1:4" ht="7.9" customHeight="1" x14ac:dyDescent="0.2">
      <c r="A313" s="26"/>
      <c r="B313" s="68"/>
      <c r="C313" s="115"/>
      <c r="D313" s="47"/>
    </row>
    <row r="314" spans="1:4" ht="13.15" customHeight="1" x14ac:dyDescent="0.2">
      <c r="A314" s="71" t="s">
        <v>713</v>
      </c>
      <c r="B314" s="24"/>
      <c r="C314" s="117"/>
      <c r="D314" s="47"/>
    </row>
    <row r="315" spans="1:4" ht="13.15" customHeight="1" x14ac:dyDescent="0.2">
      <c r="A315" s="40" t="s">
        <v>192</v>
      </c>
      <c r="B315" s="24"/>
      <c r="C315" s="117">
        <v>3</v>
      </c>
      <c r="D315" s="47"/>
    </row>
    <row r="316" spans="1:4" ht="13.15" customHeight="1" x14ac:dyDescent="0.2">
      <c r="A316" s="40" t="s">
        <v>245</v>
      </c>
      <c r="B316" s="24"/>
      <c r="C316" s="117">
        <v>2</v>
      </c>
      <c r="D316" s="47"/>
    </row>
    <row r="317" spans="1:4" ht="12.75" x14ac:dyDescent="0.2">
      <c r="A317" s="40" t="s">
        <v>228</v>
      </c>
      <c r="B317" s="24"/>
      <c r="C317" s="117">
        <v>1</v>
      </c>
      <c r="D317" s="47"/>
    </row>
    <row r="318" spans="1:4" ht="13.15" customHeight="1" x14ac:dyDescent="0.2">
      <c r="A318" s="64"/>
      <c r="B318" s="24"/>
      <c r="C318" s="117"/>
      <c r="D318" s="47"/>
    </row>
    <row r="319" spans="1:4" ht="12.75" x14ac:dyDescent="0.2">
      <c r="A319" s="57" t="s">
        <v>362</v>
      </c>
      <c r="B319" s="88"/>
      <c r="C319" s="129"/>
      <c r="D319" s="88"/>
    </row>
    <row r="320" spans="1:4" ht="8.1" customHeight="1" x14ac:dyDescent="0.2">
      <c r="A320" s="57"/>
      <c r="B320" s="89"/>
      <c r="C320" s="150"/>
      <c r="D320" s="89"/>
    </row>
    <row r="321" spans="1:4" ht="13.15" customHeight="1" x14ac:dyDescent="0.2">
      <c r="A321" s="18" t="s">
        <v>683</v>
      </c>
      <c r="B321" s="24"/>
      <c r="C321" s="117"/>
      <c r="D321" s="47"/>
    </row>
    <row r="322" spans="1:4" ht="13.15" customHeight="1" x14ac:dyDescent="0.2">
      <c r="A322" s="15" t="s">
        <v>343</v>
      </c>
      <c r="B322" s="24">
        <v>19376193</v>
      </c>
      <c r="C322" s="117">
        <v>32466122</v>
      </c>
      <c r="D322" s="47">
        <v>173927745</v>
      </c>
    </row>
    <row r="323" spans="1:4" ht="13.15" customHeight="1" x14ac:dyDescent="0.2">
      <c r="A323" s="15" t="s">
        <v>344</v>
      </c>
      <c r="B323" s="89">
        <v>361.3141328062357</v>
      </c>
      <c r="C323" s="130">
        <v>327.5623303726673</v>
      </c>
      <c r="D323" s="89">
        <v>170.07969196919697</v>
      </c>
    </row>
    <row r="324" spans="1:4" ht="12.75" x14ac:dyDescent="0.2">
      <c r="A324" s="15" t="s">
        <v>693</v>
      </c>
      <c r="B324" s="89">
        <v>81.307544475825992</v>
      </c>
      <c r="C324" s="130">
        <v>89.802531116689778</v>
      </c>
      <c r="D324" s="89">
        <v>100</v>
      </c>
    </row>
    <row r="325" spans="1:4" ht="13.15" customHeight="1" x14ac:dyDescent="0.2">
      <c r="A325" s="15"/>
      <c r="B325" s="47"/>
      <c r="C325" s="115"/>
      <c r="D325" s="47"/>
    </row>
    <row r="326" spans="1:4" ht="13.15" customHeight="1" x14ac:dyDescent="0.2">
      <c r="A326" s="18" t="s">
        <v>684</v>
      </c>
      <c r="B326" s="47"/>
      <c r="C326" s="115"/>
      <c r="D326" s="47"/>
    </row>
    <row r="327" spans="1:4" ht="13.15" customHeight="1" x14ac:dyDescent="0.2">
      <c r="A327" s="15" t="s">
        <v>258</v>
      </c>
      <c r="B327" s="47" t="s">
        <v>626</v>
      </c>
      <c r="C327" s="115" t="s">
        <v>627</v>
      </c>
      <c r="D327" s="47" t="s">
        <v>628</v>
      </c>
    </row>
    <row r="328" spans="1:4" ht="13.15" customHeight="1" x14ac:dyDescent="0.2">
      <c r="A328" s="15" t="s">
        <v>259</v>
      </c>
      <c r="B328" s="47" t="s">
        <v>629</v>
      </c>
      <c r="C328" s="115" t="s">
        <v>630</v>
      </c>
      <c r="D328" s="47" t="s">
        <v>631</v>
      </c>
    </row>
    <row r="329" spans="1:4" ht="13.15" customHeight="1" x14ac:dyDescent="0.2">
      <c r="A329" s="15" t="s">
        <v>231</v>
      </c>
      <c r="B329" s="47">
        <v>32738</v>
      </c>
      <c r="C329" s="115">
        <v>62056</v>
      </c>
      <c r="D329" s="47">
        <v>635993</v>
      </c>
    </row>
    <row r="330" spans="1:4" s="9" customFormat="1" ht="13.15" customHeight="1" x14ac:dyDescent="0.2">
      <c r="A330" s="15" t="s">
        <v>125</v>
      </c>
      <c r="B330" s="24">
        <v>2197</v>
      </c>
      <c r="C330" s="117">
        <v>4736</v>
      </c>
      <c r="D330" s="47">
        <v>48659</v>
      </c>
    </row>
    <row r="331" spans="1:4" ht="13.15" customHeight="1" x14ac:dyDescent="0.2">
      <c r="A331" s="15" t="s">
        <v>690</v>
      </c>
      <c r="B331" s="24">
        <v>94365051</v>
      </c>
      <c r="C331" s="117">
        <v>167733141</v>
      </c>
      <c r="D331" s="47">
        <v>1898912924</v>
      </c>
    </row>
    <row r="332" spans="1:4" ht="13.15" customHeight="1" x14ac:dyDescent="0.2">
      <c r="A332" s="15" t="s">
        <v>691</v>
      </c>
      <c r="B332" s="24">
        <v>5729544</v>
      </c>
      <c r="C332" s="117">
        <v>15763317</v>
      </c>
      <c r="D332" s="47">
        <v>191878794</v>
      </c>
    </row>
    <row r="333" spans="1:4" ht="12.75" x14ac:dyDescent="0.2">
      <c r="A333" s="15" t="s">
        <v>692</v>
      </c>
      <c r="B333" s="24">
        <v>14588688</v>
      </c>
      <c r="C333" s="117">
        <v>31510507</v>
      </c>
      <c r="D333" s="47">
        <v>304954290</v>
      </c>
    </row>
    <row r="334" spans="1:4" ht="13.15" customHeight="1" x14ac:dyDescent="0.2">
      <c r="A334" s="18"/>
      <c r="B334" s="24"/>
      <c r="C334" s="117"/>
      <c r="D334" s="24"/>
    </row>
    <row r="335" spans="1:4" ht="12.75" x14ac:dyDescent="0.2">
      <c r="A335" s="57" t="s">
        <v>363</v>
      </c>
      <c r="B335" s="24"/>
      <c r="C335" s="117"/>
      <c r="D335" s="47"/>
    </row>
    <row r="336" spans="1:4" ht="8.1" customHeight="1" x14ac:dyDescent="0.2">
      <c r="A336" s="57"/>
      <c r="B336" s="89"/>
      <c r="C336" s="150"/>
      <c r="D336" s="89"/>
    </row>
    <row r="337" spans="1:4" ht="13.15" customHeight="1" x14ac:dyDescent="0.2">
      <c r="A337" s="18" t="s">
        <v>685</v>
      </c>
      <c r="B337" s="24"/>
      <c r="C337" s="117"/>
      <c r="D337" s="47"/>
    </row>
    <row r="338" spans="1:4" s="9" customFormat="1" ht="13.15" customHeight="1" x14ac:dyDescent="0.2">
      <c r="A338" s="15" t="s">
        <v>203</v>
      </c>
      <c r="B338" s="24">
        <v>2589</v>
      </c>
      <c r="C338" s="117">
        <v>11209</v>
      </c>
      <c r="D338" s="47">
        <v>69104</v>
      </c>
    </row>
    <row r="339" spans="1:4" ht="13.15" customHeight="1" x14ac:dyDescent="0.2">
      <c r="A339" s="32" t="s">
        <v>368</v>
      </c>
      <c r="B339" s="24">
        <v>2203</v>
      </c>
      <c r="C339" s="117">
        <v>9092</v>
      </c>
      <c r="D339" s="47">
        <v>53942</v>
      </c>
    </row>
    <row r="340" spans="1:4" ht="13.15" customHeight="1" x14ac:dyDescent="0.2">
      <c r="A340" s="32" t="s">
        <v>714</v>
      </c>
      <c r="B340" s="24">
        <v>277</v>
      </c>
      <c r="C340" s="117">
        <v>1544</v>
      </c>
      <c r="D340" s="47">
        <v>12043</v>
      </c>
    </row>
    <row r="341" spans="1:4" ht="12.75" x14ac:dyDescent="0.2">
      <c r="A341" s="32" t="s">
        <v>715</v>
      </c>
      <c r="B341" s="24">
        <v>109</v>
      </c>
      <c r="C341" s="117">
        <v>573</v>
      </c>
      <c r="D341" s="47">
        <v>3119</v>
      </c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9.9499999999999993" customHeight="1" x14ac:dyDescent="0.2">
      <c r="A347" s="93"/>
      <c r="B347" s="76"/>
      <c r="C347" s="50"/>
      <c r="D347" s="51"/>
    </row>
    <row r="348" spans="1:4" ht="9.9499999999999993" customHeight="1" x14ac:dyDescent="0.2">
      <c r="A348" s="93"/>
      <c r="B348" s="156"/>
      <c r="C348" s="156"/>
      <c r="D348" s="156"/>
    </row>
    <row r="349" spans="1:4" ht="12.75" customHeight="1" x14ac:dyDescent="0.2">
      <c r="A349" s="93"/>
      <c r="B349" s="156"/>
      <c r="C349" s="156"/>
      <c r="D349" s="156"/>
    </row>
    <row r="350" spans="1:4" ht="12.75" customHeight="1" x14ac:dyDescent="0.2">
      <c r="A350" s="93"/>
      <c r="B350" s="155"/>
      <c r="C350" s="155"/>
      <c r="D350" s="155"/>
    </row>
    <row r="351" spans="1:4" ht="12.75" customHeight="1" x14ac:dyDescent="0.2">
      <c r="A351" s="156" t="s">
        <v>257</v>
      </c>
      <c r="B351" s="155"/>
      <c r="C351" s="155"/>
      <c r="D351" s="155"/>
    </row>
    <row r="352" spans="1:4" ht="12.75" customHeight="1" x14ac:dyDescent="0.2">
      <c r="A352" s="155" t="s">
        <v>437</v>
      </c>
      <c r="B352" s="155"/>
      <c r="C352" s="155"/>
      <c r="D352" s="155"/>
    </row>
    <row r="353" spans="1:4" ht="12.75" customHeight="1" x14ac:dyDescent="0.2">
      <c r="A353" s="155"/>
      <c r="B353" s="155"/>
      <c r="C353" s="155"/>
      <c r="D353" s="155"/>
    </row>
    <row r="354" spans="1:4" ht="12.75" customHeight="1" x14ac:dyDescent="0.2">
      <c r="A354" s="156" t="s">
        <v>456</v>
      </c>
      <c r="B354" s="50"/>
      <c r="C354" s="50"/>
      <c r="D354" s="51"/>
    </row>
    <row r="355" spans="1:4" ht="12.75" customHeight="1" x14ac:dyDescent="0.2">
      <c r="A355" s="105" t="s">
        <v>455</v>
      </c>
    </row>
    <row r="356" spans="1:4" ht="12.75" x14ac:dyDescent="0.2">
      <c r="A356" s="105" t="s">
        <v>457</v>
      </c>
    </row>
    <row r="357" spans="1:4" ht="12.75" x14ac:dyDescent="0.2">
      <c r="A357" s="50"/>
    </row>
    <row r="358" spans="1:4" ht="12.75" x14ac:dyDescent="0.2">
      <c r="A358" s="106" t="s">
        <v>686</v>
      </c>
    </row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s="5" customFormat="1" ht="12.75" x14ac:dyDescent="0.2"/>
    <row r="370" s="5" customFormat="1" ht="12.75" x14ac:dyDescent="0.2"/>
    <row r="371" s="5" customFormat="1" ht="12.75" x14ac:dyDescent="0.2"/>
    <row r="372" s="5" customFormat="1" ht="12.75" x14ac:dyDescent="0.2"/>
    <row r="373" s="5" customFormat="1" ht="12.75" x14ac:dyDescent="0.2"/>
    <row r="374" s="5" customFormat="1" ht="12.75" x14ac:dyDescent="0.2"/>
    <row r="375" s="5" customFormat="1" ht="12.75" x14ac:dyDescent="0.2"/>
    <row r="376" s="5" customFormat="1" ht="12.75" x14ac:dyDescent="0.2"/>
    <row r="377" s="5" customFormat="1" ht="12.75" x14ac:dyDescent="0.2"/>
    <row r="378" s="5" customFormat="1" ht="12.75" x14ac:dyDescent="0.2"/>
    <row r="379" s="5" customFormat="1" ht="12.75" x14ac:dyDescent="0.2"/>
    <row r="380" s="5" customFormat="1" ht="12.75" x14ac:dyDescent="0.2"/>
    <row r="381" s="5" customFormat="1" ht="12.75" x14ac:dyDescent="0.2"/>
    <row r="382" s="5" customFormat="1" ht="12.75" x14ac:dyDescent="0.2"/>
    <row r="383" s="5" customFormat="1" ht="12.75" x14ac:dyDescent="0.2"/>
    <row r="384" s="5" customFormat="1" ht="12.75" x14ac:dyDescent="0.2"/>
    <row r="385" s="5" customFormat="1" ht="12.75" x14ac:dyDescent="0.2"/>
    <row r="386" s="5" customFormat="1" ht="12.75" x14ac:dyDescent="0.2"/>
    <row r="387" s="5" customFormat="1" ht="12.75" x14ac:dyDescent="0.2"/>
    <row r="388" s="5" customFormat="1" ht="12.75" x14ac:dyDescent="0.2"/>
    <row r="389" s="5" customFormat="1" ht="12.75" x14ac:dyDescent="0.2"/>
    <row r="390" s="5" customFormat="1" ht="12.75" x14ac:dyDescent="0.2"/>
    <row r="391" s="5" customFormat="1" ht="12.75" x14ac:dyDescent="0.2"/>
    <row r="392" s="5" customFormat="1" ht="12.75" x14ac:dyDescent="0.2"/>
    <row r="393" s="5" customFormat="1" ht="12.75" x14ac:dyDescent="0.2"/>
    <row r="394" s="5" customFormat="1" ht="12.75" x14ac:dyDescent="0.2"/>
    <row r="395" s="5" customFormat="1" ht="12.75" x14ac:dyDescent="0.2"/>
    <row r="396" s="5" customFormat="1" ht="12.75" x14ac:dyDescent="0.2"/>
    <row r="397" s="5" customFormat="1" ht="12.75" x14ac:dyDescent="0.2"/>
    <row r="398" s="5" customFormat="1" ht="12.75" x14ac:dyDescent="0.2"/>
    <row r="399" s="5" customFormat="1" ht="12.75" x14ac:dyDescent="0.2"/>
    <row r="400" s="5" customFormat="1" ht="12.75" x14ac:dyDescent="0.2"/>
    <row r="401" s="5" customFormat="1" ht="12.75" x14ac:dyDescent="0.2"/>
    <row r="402" s="5" customFormat="1" ht="12.75" x14ac:dyDescent="0.2"/>
    <row r="403" s="5" customFormat="1" ht="12.75" x14ac:dyDescent="0.2"/>
    <row r="404" s="5" customFormat="1" ht="12.75" x14ac:dyDescent="0.2"/>
    <row r="405" s="5" customFormat="1" ht="12.75" x14ac:dyDescent="0.2"/>
    <row r="406" s="5" customFormat="1" ht="12.75" x14ac:dyDescent="0.2"/>
    <row r="407" s="5" customFormat="1" ht="12.75" x14ac:dyDescent="0.2"/>
    <row r="408" s="5" customFormat="1" ht="12.75" x14ac:dyDescent="0.2"/>
    <row r="409" s="5" customFormat="1" ht="12.75" x14ac:dyDescent="0.2"/>
    <row r="410" s="5" customFormat="1" ht="12.75" x14ac:dyDescent="0.2"/>
    <row r="411" s="5" customFormat="1" ht="12.75" x14ac:dyDescent="0.2"/>
    <row r="412" s="5" customFormat="1" ht="12.75" x14ac:dyDescent="0.2"/>
    <row r="413" s="5" customFormat="1" ht="12.75" x14ac:dyDescent="0.2"/>
    <row r="414" s="5" customFormat="1" ht="12.75" x14ac:dyDescent="0.2"/>
    <row r="415" s="5" customFormat="1" ht="12.75" x14ac:dyDescent="0.2"/>
    <row r="416" s="5" customFormat="1" ht="12.75" x14ac:dyDescent="0.2"/>
    <row r="417" s="5" customFormat="1" ht="12.75" x14ac:dyDescent="0.2"/>
    <row r="418" s="5" customFormat="1" ht="12.75" x14ac:dyDescent="0.2"/>
    <row r="419" s="5" customFormat="1" ht="12.75" x14ac:dyDescent="0.2"/>
    <row r="420" s="5" customFormat="1" ht="12.75" x14ac:dyDescent="0.2"/>
    <row r="421" s="5" customFormat="1" ht="12.75" x14ac:dyDescent="0.2"/>
    <row r="422" s="5" customFormat="1" ht="12.75" x14ac:dyDescent="0.2"/>
    <row r="423" s="5" customFormat="1" ht="12.75" x14ac:dyDescent="0.2"/>
    <row r="424" s="5" customFormat="1" ht="12.75" x14ac:dyDescent="0.2"/>
    <row r="425" s="5" customFormat="1" ht="12.75" x14ac:dyDescent="0.2"/>
    <row r="426" s="5" customFormat="1" ht="12.75" x14ac:dyDescent="0.2"/>
    <row r="427" s="5" customFormat="1" ht="12.75" x14ac:dyDescent="0.2"/>
    <row r="428" s="5" customFormat="1" ht="12.75" x14ac:dyDescent="0.2"/>
    <row r="429" s="5" customFormat="1" ht="12.75" x14ac:dyDescent="0.2"/>
    <row r="430" s="5" customFormat="1" ht="12.75" x14ac:dyDescent="0.2"/>
    <row r="431" s="5" customFormat="1" ht="12.75" x14ac:dyDescent="0.2"/>
    <row r="432" s="5" customFormat="1" ht="12.75" x14ac:dyDescent="0.2"/>
    <row r="433" s="5" customFormat="1" ht="12.75" x14ac:dyDescent="0.2"/>
    <row r="434" s="5" customFormat="1" ht="12.75" x14ac:dyDescent="0.2"/>
    <row r="435" s="5" customFormat="1" ht="12.75" x14ac:dyDescent="0.2"/>
    <row r="436" s="5" customFormat="1" ht="12.75" x14ac:dyDescent="0.2"/>
    <row r="437" s="5" customFormat="1" ht="12.75" x14ac:dyDescent="0.2"/>
    <row r="438" s="5" customFormat="1" ht="12.75" x14ac:dyDescent="0.2"/>
    <row r="499" s="5" customFormat="1" ht="12.75" x14ac:dyDescent="0.2"/>
  </sheetData>
  <hyperlinks>
    <hyperlink ref="A355" r:id="rId1"/>
    <hyperlink ref="A356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2019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76" max="3" man="1"/>
    <brk id="270" max="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7"/>
  <sheetViews>
    <sheetView zoomScaleNormal="100" zoomScaleSheetLayoutView="75" zoomScalePageLayoutView="75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532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533</v>
      </c>
      <c r="B6" s="24">
        <v>40</v>
      </c>
      <c r="C6" s="117">
        <v>19</v>
      </c>
      <c r="D6" s="47">
        <v>347</v>
      </c>
    </row>
    <row r="7" spans="1:4" ht="13.15" customHeight="1" x14ac:dyDescent="0.2">
      <c r="A7" s="15" t="s">
        <v>534</v>
      </c>
      <c r="B7" s="47" t="s">
        <v>581</v>
      </c>
      <c r="C7" s="115" t="s">
        <v>582</v>
      </c>
      <c r="D7" s="47" t="s">
        <v>581</v>
      </c>
    </row>
    <row r="8" spans="1:4" ht="13.15" customHeight="1" x14ac:dyDescent="0.2">
      <c r="A8" s="15" t="s">
        <v>535</v>
      </c>
      <c r="B8" s="47" t="s">
        <v>606</v>
      </c>
      <c r="C8" s="115" t="s">
        <v>583</v>
      </c>
      <c r="D8" s="47" t="s">
        <v>584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536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53721</v>
      </c>
      <c r="C13" s="117">
        <v>101313</v>
      </c>
      <c r="D13" s="47">
        <v>1034977</v>
      </c>
    </row>
    <row r="14" spans="1:4" ht="13.15" customHeight="1" x14ac:dyDescent="0.2">
      <c r="A14" s="32" t="s">
        <v>384</v>
      </c>
      <c r="B14" s="65">
        <v>0.183</v>
      </c>
      <c r="C14" s="116">
        <v>0.26900000000000002</v>
      </c>
      <c r="D14" s="65">
        <v>0.16300000000000001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0.21</v>
      </c>
      <c r="C16" s="116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0.58799999999999997</v>
      </c>
      <c r="C17" s="116">
        <v>0.60299999999999998</v>
      </c>
      <c r="D17" s="65">
        <v>0.60099999999999998</v>
      </c>
    </row>
    <row r="18" spans="1:4" ht="13.15" customHeight="1" x14ac:dyDescent="0.2">
      <c r="A18" s="32" t="s">
        <v>5</v>
      </c>
      <c r="B18" s="65">
        <v>0.20200000000000001</v>
      </c>
      <c r="C18" s="116">
        <v>0.20100000000000001</v>
      </c>
      <c r="D18" s="65">
        <v>0.20799999999999999</v>
      </c>
    </row>
    <row r="19" spans="1:4" ht="13.15" customHeight="1" x14ac:dyDescent="0.2">
      <c r="A19" s="22" t="s">
        <v>22</v>
      </c>
      <c r="B19" s="65">
        <v>0.35599999999999998</v>
      </c>
      <c r="C19" s="116">
        <v>0.32500000000000001</v>
      </c>
      <c r="D19" s="65">
        <v>0.317</v>
      </c>
    </row>
    <row r="20" spans="1:4" ht="13.15" customHeight="1" x14ac:dyDescent="0.2">
      <c r="A20" s="22" t="s">
        <v>23</v>
      </c>
      <c r="B20" s="65">
        <v>0.34300000000000003</v>
      </c>
      <c r="C20" s="116">
        <v>0.33400000000000002</v>
      </c>
      <c r="D20" s="65">
        <v>0.34599999999999997</v>
      </c>
    </row>
    <row r="21" spans="1:4" ht="13.15" customHeight="1" x14ac:dyDescent="0.2">
      <c r="A21" s="22" t="s">
        <v>385</v>
      </c>
      <c r="B21" s="24">
        <v>262</v>
      </c>
      <c r="C21" s="117">
        <v>557</v>
      </c>
      <c r="D21" s="47">
        <v>6409</v>
      </c>
    </row>
    <row r="22" spans="1:4" ht="13.15" customHeight="1" x14ac:dyDescent="0.2">
      <c r="A22" s="22" t="s">
        <v>386</v>
      </c>
      <c r="B22" s="24">
        <v>407</v>
      </c>
      <c r="C22" s="117">
        <v>1140</v>
      </c>
      <c r="D22" s="47">
        <v>18759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537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-47</v>
      </c>
      <c r="C25" s="115">
        <v>1143</v>
      </c>
      <c r="D25" s="47">
        <v>3851</v>
      </c>
    </row>
    <row r="26" spans="1:4" ht="13.15" customHeight="1" x14ac:dyDescent="0.2">
      <c r="A26" s="15" t="s">
        <v>8</v>
      </c>
      <c r="B26" s="65">
        <v>-1E-3</v>
      </c>
      <c r="C26" s="116">
        <v>1.0999999999999999E-2</v>
      </c>
      <c r="D26" s="65">
        <v>4.0000000000000001E-3</v>
      </c>
    </row>
    <row r="27" spans="1:4" ht="13.15" customHeight="1" x14ac:dyDescent="0.2">
      <c r="A27" s="15" t="s">
        <v>69</v>
      </c>
      <c r="B27" s="24">
        <v>-33</v>
      </c>
      <c r="C27" s="117">
        <v>89</v>
      </c>
      <c r="D27" s="47">
        <v>694</v>
      </c>
    </row>
    <row r="28" spans="1:4" ht="13.15" customHeight="1" x14ac:dyDescent="0.2">
      <c r="A28" s="32" t="s">
        <v>26</v>
      </c>
      <c r="B28" s="24">
        <v>504</v>
      </c>
      <c r="C28" s="117">
        <v>1049</v>
      </c>
      <c r="D28" s="47">
        <v>10145</v>
      </c>
    </row>
    <row r="29" spans="1:4" ht="13.15" customHeight="1" x14ac:dyDescent="0.2">
      <c r="A29" s="32" t="s">
        <v>27</v>
      </c>
      <c r="B29" s="24">
        <v>537</v>
      </c>
      <c r="C29" s="117">
        <v>960</v>
      </c>
      <c r="D29" s="47">
        <v>9451</v>
      </c>
    </row>
    <row r="30" spans="1:4" ht="13.15" customHeight="1" x14ac:dyDescent="0.2">
      <c r="A30" s="22" t="s">
        <v>241</v>
      </c>
      <c r="B30" s="24">
        <v>15</v>
      </c>
      <c r="C30" s="117">
        <v>1051</v>
      </c>
      <c r="D30" s="24">
        <v>3460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59" t="s">
        <v>538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23794</v>
      </c>
      <c r="C38" s="117">
        <v>47216</v>
      </c>
      <c r="D38" s="47">
        <v>467025</v>
      </c>
    </row>
    <row r="39" spans="1:4" ht="13.15" customHeight="1" x14ac:dyDescent="0.2">
      <c r="A39" s="32" t="s">
        <v>294</v>
      </c>
      <c r="B39" s="65">
        <v>0.36199999999999999</v>
      </c>
      <c r="C39" s="116">
        <v>0.41799999999999998</v>
      </c>
      <c r="D39" s="65">
        <v>0.36499999999999999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615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0.126</v>
      </c>
      <c r="C42" s="116">
        <v>0.66800000000000004</v>
      </c>
      <c r="D42" s="65">
        <v>0.83399999999999996</v>
      </c>
    </row>
    <row r="43" spans="1:4" ht="13.15" customHeight="1" x14ac:dyDescent="0.2">
      <c r="A43" s="60" t="s">
        <v>216</v>
      </c>
      <c r="B43" s="65">
        <v>0.85599999999999998</v>
      </c>
      <c r="C43" s="116">
        <v>0.29499999999999998</v>
      </c>
      <c r="D43" s="65">
        <v>0.106</v>
      </c>
    </row>
    <row r="44" spans="1:4" ht="13.15" customHeight="1" x14ac:dyDescent="0.2">
      <c r="A44" s="60" t="s">
        <v>217</v>
      </c>
      <c r="B44" s="65">
        <v>0.20399999999999999</v>
      </c>
      <c r="C44" s="116">
        <v>0.32300000000000001</v>
      </c>
      <c r="D44" s="65">
        <v>0.21099999999999999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539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433</v>
      </c>
      <c r="C58" s="140">
        <v>435</v>
      </c>
      <c r="D58" s="121">
        <v>414</v>
      </c>
    </row>
    <row r="59" spans="1:4" ht="13.15" customHeight="1" x14ac:dyDescent="0.2">
      <c r="A59" s="32" t="s">
        <v>274</v>
      </c>
      <c r="B59" s="121">
        <v>201</v>
      </c>
      <c r="C59" s="140">
        <v>245</v>
      </c>
      <c r="D59" s="121">
        <v>215</v>
      </c>
    </row>
    <row r="60" spans="1:4" ht="13.15" customHeight="1" x14ac:dyDescent="0.2">
      <c r="A60" s="32" t="s">
        <v>273</v>
      </c>
      <c r="B60" s="121">
        <v>232</v>
      </c>
      <c r="C60" s="140">
        <v>190</v>
      </c>
      <c r="D60" s="121">
        <v>199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616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50210</v>
      </c>
      <c r="D65" s="115">
        <v>570693</v>
      </c>
    </row>
    <row r="66" spans="1:4" ht="13.15" customHeight="1" x14ac:dyDescent="0.2">
      <c r="A66" s="15" t="s">
        <v>540</v>
      </c>
      <c r="B66" s="80">
        <v>0.63900000000000001</v>
      </c>
      <c r="C66" s="139">
        <v>0.625</v>
      </c>
      <c r="D66" s="65">
        <v>0.66400000000000003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542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752</v>
      </c>
      <c r="C69" s="115">
        <v>1474</v>
      </c>
      <c r="D69" s="47">
        <v>10764</v>
      </c>
    </row>
    <row r="70" spans="1:4" ht="13.15" customHeight="1" x14ac:dyDescent="0.2">
      <c r="A70" s="15" t="s">
        <v>62</v>
      </c>
      <c r="B70" s="122">
        <v>2.5999999999999999E-2</v>
      </c>
      <c r="C70" s="128">
        <v>2.9000000000000001E-2</v>
      </c>
      <c r="D70" s="122">
        <v>1.9E-2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543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2959.749426331</v>
      </c>
      <c r="C81" s="115">
        <v>7091.4166263324996</v>
      </c>
      <c r="D81" s="47">
        <v>80408</v>
      </c>
    </row>
    <row r="82" spans="1:4" ht="13.15" customHeight="1" x14ac:dyDescent="0.2">
      <c r="A82" s="32" t="s">
        <v>31</v>
      </c>
      <c r="B82" s="47">
        <v>55100</v>
      </c>
      <c r="C82" s="115">
        <v>70400</v>
      </c>
      <c r="D82" s="47">
        <v>77900</v>
      </c>
    </row>
    <row r="83" spans="1:4" ht="13.15" customHeight="1" x14ac:dyDescent="0.2">
      <c r="A83" s="32" t="s">
        <v>465</v>
      </c>
      <c r="B83" s="47">
        <v>120000</v>
      </c>
      <c r="C83" s="115">
        <v>126300</v>
      </c>
      <c r="D83" s="47">
        <v>123800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544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6070</v>
      </c>
      <c r="D87" s="47">
        <v>70363</v>
      </c>
    </row>
    <row r="88" spans="1:4" ht="13.15" customHeight="1" x14ac:dyDescent="0.2">
      <c r="A88" s="22" t="s">
        <v>602</v>
      </c>
      <c r="B88" s="47">
        <v>3033</v>
      </c>
      <c r="C88" s="115">
        <v>5374</v>
      </c>
      <c r="D88" s="47">
        <v>62450</v>
      </c>
    </row>
    <row r="89" spans="1:4" ht="13.15" customHeight="1" x14ac:dyDescent="0.2">
      <c r="A89" s="22" t="s">
        <v>603</v>
      </c>
      <c r="B89" s="47">
        <v>263</v>
      </c>
      <c r="C89" s="115">
        <v>567</v>
      </c>
      <c r="D89" s="47">
        <v>6511</v>
      </c>
    </row>
    <row r="90" spans="1:4" ht="13.15" customHeight="1" x14ac:dyDescent="0.2">
      <c r="A90" s="22" t="s">
        <v>604</v>
      </c>
      <c r="B90" s="47">
        <v>59</v>
      </c>
      <c r="C90" s="115">
        <v>114</v>
      </c>
      <c r="D90" s="47">
        <v>1206</v>
      </c>
    </row>
    <row r="91" spans="1:4" ht="13.15" customHeight="1" x14ac:dyDescent="0.2">
      <c r="A91" s="22" t="s">
        <v>605</v>
      </c>
      <c r="B91" s="47">
        <v>8</v>
      </c>
      <c r="C91" s="115">
        <v>15</v>
      </c>
      <c r="D91" s="47">
        <v>196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545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171</v>
      </c>
      <c r="C94" s="115">
        <v>489</v>
      </c>
      <c r="D94" s="47">
        <v>3655</v>
      </c>
    </row>
    <row r="95" spans="1:4" ht="13.15" customHeight="1" x14ac:dyDescent="0.2">
      <c r="A95" s="15" t="s">
        <v>43</v>
      </c>
      <c r="B95" s="47">
        <v>233</v>
      </c>
      <c r="C95" s="115">
        <v>618</v>
      </c>
      <c r="D95" s="47">
        <v>4788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546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3781</v>
      </c>
      <c r="C98" s="115">
        <v>6983</v>
      </c>
      <c r="D98" s="47">
        <v>80138</v>
      </c>
    </row>
    <row r="99" spans="1:4" ht="13.15" customHeight="1" x14ac:dyDescent="0.2">
      <c r="A99" s="32" t="s">
        <v>323</v>
      </c>
      <c r="B99" s="47">
        <v>631</v>
      </c>
      <c r="C99" s="115">
        <v>205</v>
      </c>
      <c r="D99" s="47">
        <v>11056</v>
      </c>
    </row>
    <row r="100" spans="1:4" ht="13.15" customHeight="1" x14ac:dyDescent="0.2">
      <c r="A100" s="32" t="s">
        <v>324</v>
      </c>
      <c r="B100" s="47">
        <v>778</v>
      </c>
      <c r="C100" s="115">
        <v>1055</v>
      </c>
      <c r="D100" s="47">
        <v>11734</v>
      </c>
    </row>
    <row r="101" spans="1:4" ht="13.15" customHeight="1" x14ac:dyDescent="0.2">
      <c r="A101" s="32" t="s">
        <v>325</v>
      </c>
      <c r="B101" s="47">
        <v>2372</v>
      </c>
      <c r="C101" s="115">
        <v>5723</v>
      </c>
      <c r="D101" s="47">
        <v>57348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547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24186</v>
      </c>
      <c r="C104" s="115">
        <v>54746</v>
      </c>
      <c r="D104" s="47">
        <v>633690</v>
      </c>
    </row>
    <row r="105" spans="1:4" ht="13.15" customHeight="1" x14ac:dyDescent="0.2">
      <c r="A105" s="32" t="s">
        <v>129</v>
      </c>
      <c r="B105" s="47">
        <v>1677</v>
      </c>
      <c r="C105" s="115">
        <v>663</v>
      </c>
      <c r="D105" s="47">
        <v>33237</v>
      </c>
    </row>
    <row r="106" spans="1:4" ht="13.15" customHeight="1" x14ac:dyDescent="0.2">
      <c r="A106" s="32" t="s">
        <v>130</v>
      </c>
      <c r="B106" s="47">
        <v>9865</v>
      </c>
      <c r="C106" s="115">
        <v>14993</v>
      </c>
      <c r="D106" s="47">
        <v>129823</v>
      </c>
    </row>
    <row r="107" spans="1:4" ht="13.15" customHeight="1" x14ac:dyDescent="0.2">
      <c r="A107" s="32" t="s">
        <v>131</v>
      </c>
      <c r="B107" s="47">
        <v>12644</v>
      </c>
      <c r="C107" s="115">
        <v>39090</v>
      </c>
      <c r="D107" s="47">
        <v>470630</v>
      </c>
    </row>
    <row r="108" spans="1:4" ht="13.15" customHeight="1" x14ac:dyDescent="0.2">
      <c r="A108" s="22" t="s">
        <v>326</v>
      </c>
      <c r="B108" s="47">
        <v>-273</v>
      </c>
      <c r="C108" s="115">
        <v>590</v>
      </c>
      <c r="D108" s="47">
        <v>5213</v>
      </c>
    </row>
    <row r="109" spans="1:4" ht="13.15" customHeight="1" x14ac:dyDescent="0.2">
      <c r="A109" s="22" t="s">
        <v>548</v>
      </c>
      <c r="B109" s="47">
        <v>1810</v>
      </c>
      <c r="C109" s="115">
        <v>325</v>
      </c>
      <c r="D109" s="47">
        <v>3159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549</v>
      </c>
      <c r="B111" s="24"/>
      <c r="C111" s="117"/>
      <c r="D111" s="47"/>
    </row>
    <row r="112" spans="1:4" ht="13.15" customHeight="1" x14ac:dyDescent="0.2">
      <c r="A112" s="15" t="s">
        <v>45</v>
      </c>
      <c r="B112" s="24">
        <v>1621</v>
      </c>
      <c r="C112" s="117">
        <v>3196</v>
      </c>
      <c r="D112" s="47">
        <v>13728</v>
      </c>
    </row>
    <row r="113" spans="1:4" ht="13.15" customHeight="1" x14ac:dyDescent="0.2">
      <c r="A113" s="15" t="s">
        <v>260</v>
      </c>
      <c r="B113" s="24">
        <v>30200</v>
      </c>
      <c r="C113" s="117">
        <v>31700</v>
      </c>
      <c r="D113" s="24">
        <v>13300</v>
      </c>
    </row>
    <row r="114" spans="1:4" ht="8.1" customHeight="1" x14ac:dyDescent="0.2">
      <c r="A114" s="15"/>
      <c r="B114" s="24"/>
      <c r="C114" s="117"/>
      <c r="D114" s="47"/>
    </row>
    <row r="115" spans="1:4" ht="13.15" customHeight="1" x14ac:dyDescent="0.2">
      <c r="A115" s="18" t="s">
        <v>550</v>
      </c>
      <c r="B115" s="24"/>
      <c r="C115" s="117"/>
      <c r="D115" s="47"/>
    </row>
    <row r="116" spans="1:4" ht="13.15" customHeight="1" x14ac:dyDescent="0.2">
      <c r="A116" s="15" t="s">
        <v>73</v>
      </c>
      <c r="B116" s="24">
        <v>24592</v>
      </c>
      <c r="C116" s="117">
        <v>50722</v>
      </c>
      <c r="D116" s="47">
        <v>321507</v>
      </c>
    </row>
    <row r="117" spans="1:4" ht="13.15" customHeight="1" x14ac:dyDescent="0.2">
      <c r="A117" s="31" t="s">
        <v>74</v>
      </c>
      <c r="B117" s="24">
        <v>16688</v>
      </c>
      <c r="C117" s="115">
        <v>34003</v>
      </c>
      <c r="D117" s="47">
        <v>197306</v>
      </c>
    </row>
    <row r="118" spans="1:4" ht="13.15" customHeight="1" x14ac:dyDescent="0.2">
      <c r="A118" s="31" t="s">
        <v>77</v>
      </c>
      <c r="B118" s="24">
        <v>1959</v>
      </c>
      <c r="C118" s="115">
        <v>6338</v>
      </c>
      <c r="D118" s="47">
        <v>57000</v>
      </c>
    </row>
    <row r="119" spans="1:4" ht="13.15" customHeight="1" x14ac:dyDescent="0.2">
      <c r="A119" s="31" t="s">
        <v>75</v>
      </c>
      <c r="B119" s="24">
        <v>107</v>
      </c>
      <c r="C119" s="141" t="s">
        <v>439</v>
      </c>
      <c r="D119" s="47">
        <v>1593</v>
      </c>
    </row>
    <row r="120" spans="1:4" ht="13.15" customHeight="1" x14ac:dyDescent="0.2">
      <c r="A120" s="31" t="s">
        <v>76</v>
      </c>
      <c r="B120" s="24">
        <v>100</v>
      </c>
      <c r="C120" s="141" t="s">
        <v>439</v>
      </c>
      <c r="D120" s="47">
        <v>1607</v>
      </c>
    </row>
    <row r="121" spans="1:4" ht="13.5" x14ac:dyDescent="0.2">
      <c r="A121" s="100" t="s">
        <v>401</v>
      </c>
      <c r="B121" s="24"/>
      <c r="C121" s="117"/>
      <c r="D121" s="47"/>
    </row>
    <row r="122" spans="1:4" ht="12.75" customHeight="1" x14ac:dyDescent="0.2">
      <c r="A122" s="15"/>
      <c r="B122" s="24"/>
      <c r="C122" s="117"/>
      <c r="D122" s="47"/>
    </row>
    <row r="123" spans="1:4" ht="13.15" customHeight="1" x14ac:dyDescent="0.2">
      <c r="A123" s="57" t="s">
        <v>352</v>
      </c>
      <c r="B123" s="24"/>
      <c r="C123" s="117"/>
      <c r="D123" s="47"/>
    </row>
    <row r="124" spans="1:4" ht="8.1" customHeight="1" x14ac:dyDescent="0.2">
      <c r="A124" s="18"/>
      <c r="B124" s="24"/>
      <c r="C124" s="117"/>
      <c r="D124" s="47"/>
    </row>
    <row r="125" spans="1:4" ht="13.15" customHeight="1" x14ac:dyDescent="0.2">
      <c r="A125" s="18" t="s">
        <v>585</v>
      </c>
      <c r="B125" s="123"/>
      <c r="C125" s="142"/>
      <c r="D125" s="154"/>
    </row>
    <row r="126" spans="1:4" ht="13.15" customHeight="1" x14ac:dyDescent="0.2">
      <c r="A126" s="31" t="s">
        <v>78</v>
      </c>
      <c r="B126" s="124">
        <v>538</v>
      </c>
      <c r="C126" s="143">
        <v>157</v>
      </c>
      <c r="D126" s="124">
        <v>9773</v>
      </c>
    </row>
    <row r="127" spans="1:4" ht="13.15" customHeight="1" x14ac:dyDescent="0.2">
      <c r="A127" s="32" t="s">
        <v>459</v>
      </c>
      <c r="B127" s="134">
        <v>0.13750000000000001</v>
      </c>
      <c r="C127" s="144">
        <v>0.1719</v>
      </c>
      <c r="D127" s="134">
        <v>0.1326</v>
      </c>
    </row>
    <row r="128" spans="1:4" ht="13.15" customHeight="1" x14ac:dyDescent="0.2">
      <c r="A128" s="32" t="s">
        <v>440</v>
      </c>
      <c r="B128" s="124">
        <v>141</v>
      </c>
      <c r="C128" s="143">
        <v>94</v>
      </c>
      <c r="D128" s="124">
        <v>6037</v>
      </c>
    </row>
    <row r="129" spans="1:4" ht="13.15" customHeight="1" x14ac:dyDescent="0.2">
      <c r="A129" s="32" t="s">
        <v>329</v>
      </c>
      <c r="B129" s="124">
        <v>311</v>
      </c>
      <c r="C129" s="143">
        <v>56</v>
      </c>
      <c r="D129" s="124">
        <v>3515</v>
      </c>
    </row>
    <row r="130" spans="1:4" ht="13.15" customHeight="1" x14ac:dyDescent="0.2">
      <c r="A130" s="32" t="s">
        <v>191</v>
      </c>
      <c r="B130" s="124">
        <v>86</v>
      </c>
      <c r="C130" s="143">
        <v>7</v>
      </c>
      <c r="D130" s="124">
        <v>221</v>
      </c>
    </row>
    <row r="131" spans="1:4" ht="13.15" customHeight="1" x14ac:dyDescent="0.2">
      <c r="A131" s="15" t="s">
        <v>79</v>
      </c>
      <c r="B131" s="24">
        <v>17847</v>
      </c>
      <c r="C131" s="117">
        <v>3039</v>
      </c>
      <c r="D131" s="24">
        <v>189952</v>
      </c>
    </row>
    <row r="132" spans="1:4" s="10" customFormat="1" ht="13.15" customHeight="1" x14ac:dyDescent="0.2">
      <c r="A132" s="32" t="s">
        <v>366</v>
      </c>
      <c r="B132" s="134">
        <v>0.14000000000000001</v>
      </c>
      <c r="C132" s="144">
        <v>0.18110000000000001</v>
      </c>
      <c r="D132" s="134">
        <v>0.12620000000000001</v>
      </c>
    </row>
    <row r="133" spans="1:4" s="10" customFormat="1" ht="13.15" customHeight="1" x14ac:dyDescent="0.2">
      <c r="A133" s="22" t="s">
        <v>68</v>
      </c>
      <c r="B133" s="24">
        <v>1486</v>
      </c>
      <c r="C133" s="117">
        <v>529</v>
      </c>
      <c r="D133" s="24">
        <v>29780</v>
      </c>
    </row>
    <row r="134" spans="1:4" s="10" customFormat="1" ht="13.15" customHeight="1" x14ac:dyDescent="0.2">
      <c r="A134" s="22" t="s">
        <v>330</v>
      </c>
      <c r="B134" s="124">
        <v>49.9</v>
      </c>
      <c r="C134" s="143">
        <v>8</v>
      </c>
      <c r="D134" s="124">
        <v>537.29999999999995</v>
      </c>
    </row>
    <row r="135" spans="1:4" s="10" customFormat="1" ht="13.15" customHeight="1" x14ac:dyDescent="0.2">
      <c r="A135" s="125" t="s">
        <v>610</v>
      </c>
      <c r="B135" s="124"/>
      <c r="C135" s="143"/>
      <c r="D135" s="124"/>
    </row>
    <row r="136" spans="1:4" ht="12.75" customHeight="1" x14ac:dyDescent="0.2">
      <c r="A136" s="15"/>
      <c r="B136" s="24"/>
      <c r="C136" s="117"/>
      <c r="D136" s="47"/>
    </row>
    <row r="137" spans="1:4" ht="13.15" customHeight="1" x14ac:dyDescent="0.2">
      <c r="A137" s="57" t="s">
        <v>377</v>
      </c>
      <c r="B137" s="77"/>
      <c r="C137" s="145"/>
      <c r="D137" s="24"/>
    </row>
    <row r="138" spans="1:4" ht="8.1" customHeight="1" x14ac:dyDescent="0.2">
      <c r="A138" s="15"/>
      <c r="B138" s="77"/>
      <c r="C138" s="145"/>
      <c r="D138" s="24"/>
    </row>
    <row r="139" spans="1:4" ht="13.15" customHeight="1" x14ac:dyDescent="0.2">
      <c r="A139" s="15" t="s">
        <v>316</v>
      </c>
      <c r="B139" s="77"/>
      <c r="C139" s="145"/>
      <c r="D139" s="24"/>
    </row>
    <row r="140" spans="1:4" ht="8.1" customHeight="1" x14ac:dyDescent="0.2">
      <c r="A140" s="15"/>
      <c r="B140" s="24"/>
      <c r="C140" s="117"/>
      <c r="D140" s="47"/>
    </row>
    <row r="141" spans="1:4" ht="13.15" customHeight="1" x14ac:dyDescent="0.2">
      <c r="A141" s="57" t="s">
        <v>353</v>
      </c>
      <c r="B141" s="24"/>
      <c r="C141" s="117"/>
      <c r="D141" s="47"/>
    </row>
    <row r="142" spans="1:4" ht="8.1" customHeight="1" x14ac:dyDescent="0.2">
      <c r="A142" s="18"/>
      <c r="B142" s="24"/>
      <c r="C142" s="117"/>
      <c r="D142" s="47"/>
    </row>
    <row r="143" spans="1:4" ht="13.15" customHeight="1" x14ac:dyDescent="0.2">
      <c r="A143" s="18" t="s">
        <v>551</v>
      </c>
      <c r="B143" s="24"/>
      <c r="C143" s="117"/>
      <c r="D143" s="47"/>
    </row>
    <row r="144" spans="1:4" s="62" customFormat="1" ht="13.15" customHeight="1" x14ac:dyDescent="0.2">
      <c r="A144" s="15" t="s">
        <v>67</v>
      </c>
      <c r="B144" s="24">
        <v>14994</v>
      </c>
      <c r="C144" s="117">
        <v>17092</v>
      </c>
      <c r="D144" s="108">
        <v>234785</v>
      </c>
    </row>
    <row r="145" spans="1:4" ht="13.15" customHeight="1" x14ac:dyDescent="0.2">
      <c r="A145" s="32" t="s">
        <v>158</v>
      </c>
      <c r="B145" s="70">
        <v>0.57699999999999996</v>
      </c>
      <c r="C145" s="139">
        <v>0.49199999999999999</v>
      </c>
      <c r="D145" s="70">
        <v>0.48099999999999998</v>
      </c>
    </row>
    <row r="146" spans="1:4" ht="13.15" customHeight="1" x14ac:dyDescent="0.2">
      <c r="A146" s="15" t="s">
        <v>81</v>
      </c>
      <c r="B146" s="47">
        <v>29200</v>
      </c>
      <c r="C146" s="115">
        <v>53811</v>
      </c>
      <c r="D146" s="47">
        <v>563423</v>
      </c>
    </row>
    <row r="147" spans="1:4" ht="13.15" customHeight="1" x14ac:dyDescent="0.2">
      <c r="A147" s="32" t="s">
        <v>552</v>
      </c>
      <c r="B147" s="47">
        <v>1017</v>
      </c>
      <c r="C147" s="115">
        <v>1463</v>
      </c>
      <c r="D147" s="47">
        <v>10318</v>
      </c>
    </row>
    <row r="148" spans="1:4" ht="13.15" customHeight="1" x14ac:dyDescent="0.2">
      <c r="A148" s="32" t="s">
        <v>553</v>
      </c>
      <c r="B148" s="78">
        <v>3.4799999999999998E-2</v>
      </c>
      <c r="C148" s="146">
        <v>2.7199999999999998E-2</v>
      </c>
      <c r="D148" s="78">
        <v>1.83E-2</v>
      </c>
    </row>
    <row r="149" spans="1:4" ht="8.1" customHeight="1" x14ac:dyDescent="0.2">
      <c r="A149" s="22"/>
      <c r="B149" s="24"/>
      <c r="C149" s="117"/>
      <c r="D149" s="47"/>
    </row>
    <row r="150" spans="1:4" ht="13.15" customHeight="1" x14ac:dyDescent="0.2">
      <c r="A150" s="34" t="s">
        <v>554</v>
      </c>
      <c r="B150" s="120"/>
      <c r="C150" s="126"/>
      <c r="D150" s="120"/>
    </row>
    <row r="151" spans="1:4" ht="13.15" customHeight="1" x14ac:dyDescent="0.2">
      <c r="A151" s="15" t="s">
        <v>84</v>
      </c>
      <c r="B151" s="24">
        <v>61</v>
      </c>
      <c r="C151" s="117">
        <v>69</v>
      </c>
      <c r="D151" s="47">
        <v>1146</v>
      </c>
    </row>
    <row r="152" spans="1:4" ht="13.15" customHeight="1" x14ac:dyDescent="0.2">
      <c r="A152" s="32" t="s">
        <v>160</v>
      </c>
      <c r="B152" s="120">
        <v>0.754</v>
      </c>
      <c r="C152" s="126">
        <v>0.56499999999999995</v>
      </c>
      <c r="D152" s="120">
        <v>0.53800000000000003</v>
      </c>
    </row>
    <row r="153" spans="1:4" ht="13.15" customHeight="1" x14ac:dyDescent="0.2">
      <c r="A153" s="22" t="s">
        <v>237</v>
      </c>
      <c r="B153" s="47">
        <v>137</v>
      </c>
      <c r="C153" s="115">
        <v>374</v>
      </c>
      <c r="D153" s="47">
        <v>4282</v>
      </c>
    </row>
    <row r="154" spans="1:4" ht="13.15" customHeight="1" x14ac:dyDescent="0.2">
      <c r="A154" s="22" t="s">
        <v>369</v>
      </c>
      <c r="B154" s="65">
        <v>5.0000000000000001E-3</v>
      </c>
      <c r="C154" s="116">
        <v>7.0000000000000001E-3</v>
      </c>
      <c r="D154" s="65">
        <v>8.0000000000000002E-3</v>
      </c>
    </row>
    <row r="155" spans="1:4" ht="8.1" customHeight="1" x14ac:dyDescent="0.2">
      <c r="A155" s="22"/>
      <c r="B155" s="24"/>
      <c r="C155" s="117"/>
      <c r="D155" s="47"/>
    </row>
    <row r="156" spans="1:4" ht="13.15" customHeight="1" x14ac:dyDescent="0.2">
      <c r="A156" s="34" t="s">
        <v>555</v>
      </c>
      <c r="B156" s="24"/>
      <c r="C156" s="117"/>
      <c r="D156" s="47"/>
    </row>
    <row r="157" spans="1:4" ht="13.15" customHeight="1" x14ac:dyDescent="0.2">
      <c r="A157" s="22" t="s">
        <v>403</v>
      </c>
      <c r="B157" s="24">
        <v>233</v>
      </c>
      <c r="C157" s="117">
        <v>679</v>
      </c>
      <c r="D157" s="24">
        <v>7109</v>
      </c>
    </row>
    <row r="158" spans="1:4" ht="13.15" customHeight="1" x14ac:dyDescent="0.2">
      <c r="A158" s="32" t="s">
        <v>166</v>
      </c>
      <c r="B158" s="24">
        <v>146</v>
      </c>
      <c r="C158" s="117">
        <v>327</v>
      </c>
      <c r="D158" s="47">
        <v>3196</v>
      </c>
    </row>
    <row r="159" spans="1:4" ht="13.15" customHeight="1" x14ac:dyDescent="0.2">
      <c r="A159" s="32" t="s">
        <v>334</v>
      </c>
      <c r="B159" s="120">
        <v>0.627</v>
      </c>
      <c r="C159" s="126">
        <v>0.48199999999999998</v>
      </c>
      <c r="D159" s="122">
        <v>0.45</v>
      </c>
    </row>
    <row r="160" spans="1:4" ht="13.15" customHeight="1" x14ac:dyDescent="0.2">
      <c r="A160" s="32" t="s">
        <v>164</v>
      </c>
      <c r="B160" s="24">
        <v>36</v>
      </c>
      <c r="C160" s="117">
        <v>219</v>
      </c>
      <c r="D160" s="47">
        <v>1240</v>
      </c>
    </row>
    <row r="161" spans="1:4" ht="13.15" customHeight="1" x14ac:dyDescent="0.2">
      <c r="A161" s="32" t="s">
        <v>333</v>
      </c>
      <c r="B161" s="120">
        <v>0.155</v>
      </c>
      <c r="C161" s="126">
        <v>0.32300000000000001</v>
      </c>
      <c r="D161" s="122">
        <v>0.17399999999999999</v>
      </c>
    </row>
    <row r="162" spans="1:4" ht="8.1" customHeight="1" x14ac:dyDescent="0.2">
      <c r="A162" s="22"/>
      <c r="B162" s="24"/>
      <c r="C162" s="117"/>
      <c r="D162" s="47"/>
    </row>
    <row r="163" spans="1:4" ht="13.15" customHeight="1" x14ac:dyDescent="0.2">
      <c r="A163" s="34" t="s">
        <v>556</v>
      </c>
      <c r="B163" s="24"/>
      <c r="C163" s="117"/>
      <c r="D163" s="47"/>
    </row>
    <row r="164" spans="1:4" ht="13.15" customHeight="1" x14ac:dyDescent="0.2">
      <c r="A164" s="35" t="s">
        <v>85</v>
      </c>
      <c r="B164" s="47">
        <v>1650</v>
      </c>
      <c r="C164" s="115">
        <v>1762</v>
      </c>
      <c r="D164" s="47">
        <v>20675</v>
      </c>
    </row>
    <row r="165" spans="1:4" ht="13.15" customHeight="1" x14ac:dyDescent="0.2">
      <c r="A165" s="72" t="s">
        <v>86</v>
      </c>
      <c r="B165" s="120">
        <v>0.13400000000000001</v>
      </c>
      <c r="C165" s="126">
        <v>0.11</v>
      </c>
      <c r="D165" s="120">
        <v>0.09</v>
      </c>
    </row>
    <row r="166" spans="1:4" ht="13.15" customHeight="1" x14ac:dyDescent="0.2">
      <c r="A166" s="22" t="s">
        <v>557</v>
      </c>
      <c r="B166" s="120">
        <f>(5090)/53827</f>
        <v>9.4562208557043864E-2</v>
      </c>
      <c r="C166" s="126">
        <f>2365/100870</f>
        <v>2.3446019629225736E-2</v>
      </c>
      <c r="D166" s="120">
        <f>138740/1046568</f>
        <v>0.13256663685493919</v>
      </c>
    </row>
    <row r="167" spans="1:4" ht="12.75" customHeight="1" x14ac:dyDescent="0.2">
      <c r="A167" s="22"/>
      <c r="B167" s="24"/>
      <c r="C167" s="117"/>
      <c r="D167" s="24"/>
    </row>
    <row r="168" spans="1:4" ht="13.15" customHeight="1" x14ac:dyDescent="0.2">
      <c r="A168" s="57" t="s">
        <v>355</v>
      </c>
      <c r="B168" s="24"/>
      <c r="C168" s="117"/>
      <c r="D168" s="47"/>
    </row>
    <row r="169" spans="1:4" ht="8.1" customHeight="1" x14ac:dyDescent="0.2">
      <c r="A169" s="57"/>
      <c r="B169" s="24"/>
      <c r="C169" s="117"/>
      <c r="D169" s="47"/>
    </row>
    <row r="170" spans="1:4" ht="13.15" customHeight="1" x14ac:dyDescent="0.2">
      <c r="A170" s="18" t="s">
        <v>558</v>
      </c>
      <c r="B170" s="24"/>
      <c r="C170" s="117"/>
      <c r="D170" s="47"/>
    </row>
    <row r="171" spans="1:4" ht="13.15" customHeight="1" x14ac:dyDescent="0.2">
      <c r="A171" s="15" t="s">
        <v>290</v>
      </c>
      <c r="B171" s="24">
        <v>32</v>
      </c>
      <c r="C171" s="117">
        <v>18</v>
      </c>
      <c r="D171" s="47">
        <v>629</v>
      </c>
    </row>
    <row r="172" spans="1:4" ht="13.15" customHeight="1" x14ac:dyDescent="0.2">
      <c r="A172" s="31" t="s">
        <v>88</v>
      </c>
      <c r="B172" s="24">
        <v>634</v>
      </c>
      <c r="C172" s="117">
        <v>851</v>
      </c>
      <c r="D172" s="47">
        <v>33309</v>
      </c>
    </row>
    <row r="173" spans="1:4" ht="13.15" customHeight="1" x14ac:dyDescent="0.2">
      <c r="A173" s="15" t="s">
        <v>168</v>
      </c>
      <c r="B173" s="24">
        <v>44218</v>
      </c>
      <c r="C173" s="117">
        <v>131838</v>
      </c>
      <c r="D173" s="47">
        <v>5549868</v>
      </c>
    </row>
    <row r="174" spans="1:4" ht="13.15" customHeight="1" x14ac:dyDescent="0.2">
      <c r="A174" s="32" t="s">
        <v>169</v>
      </c>
      <c r="B174" s="70">
        <v>0.753</v>
      </c>
      <c r="C174" s="139">
        <v>0.54</v>
      </c>
      <c r="D174" s="65">
        <v>0.42799999999999999</v>
      </c>
    </row>
    <row r="175" spans="1:4" ht="13.15" customHeight="1" x14ac:dyDescent="0.2">
      <c r="A175" s="22" t="s">
        <v>184</v>
      </c>
      <c r="B175" s="86">
        <v>1.7</v>
      </c>
      <c r="C175" s="147">
        <v>1.7</v>
      </c>
      <c r="D175" s="86">
        <v>1.9</v>
      </c>
    </row>
    <row r="176" spans="1:4" ht="12.75" customHeight="1" x14ac:dyDescent="0.2">
      <c r="A176" s="57" t="s">
        <v>356</v>
      </c>
      <c r="B176" s="24"/>
      <c r="C176" s="117"/>
      <c r="D176" s="47"/>
    </row>
    <row r="177" spans="1:4" ht="8.1" customHeight="1" x14ac:dyDescent="0.2">
      <c r="A177" s="18"/>
      <c r="B177" s="24"/>
      <c r="C177" s="117"/>
      <c r="D177" s="47"/>
    </row>
    <row r="178" spans="1:4" ht="13.15" customHeight="1" x14ac:dyDescent="0.2">
      <c r="A178" s="18" t="s">
        <v>559</v>
      </c>
      <c r="B178" s="24"/>
      <c r="C178" s="117"/>
      <c r="D178" s="47"/>
    </row>
    <row r="179" spans="1:4" ht="13.15" customHeight="1" x14ac:dyDescent="0.2">
      <c r="A179" s="15" t="s">
        <v>611</v>
      </c>
      <c r="B179" s="47">
        <v>41329</v>
      </c>
      <c r="C179" s="115">
        <v>57567</v>
      </c>
      <c r="D179" s="47">
        <v>743072</v>
      </c>
    </row>
    <row r="180" spans="1:4" ht="13.15" customHeight="1" x14ac:dyDescent="0.2">
      <c r="A180" s="32" t="s">
        <v>295</v>
      </c>
      <c r="B180" s="47">
        <v>29115</v>
      </c>
      <c r="C180" s="115">
        <v>42801</v>
      </c>
      <c r="D180" s="47">
        <v>500731</v>
      </c>
    </row>
    <row r="181" spans="1:4" ht="13.15" customHeight="1" x14ac:dyDescent="0.2">
      <c r="A181" s="35" t="s">
        <v>92</v>
      </c>
      <c r="B181" s="47">
        <f>B180/B13*1000</f>
        <v>541.96682861450824</v>
      </c>
      <c r="C181" s="115">
        <f>C180/C13*1000</f>
        <v>422.46306002191233</v>
      </c>
      <c r="D181" s="47">
        <f>D180/D13*1000</f>
        <v>483.80881893993779</v>
      </c>
    </row>
    <row r="182" spans="1:4" ht="13.15" customHeight="1" x14ac:dyDescent="0.2">
      <c r="A182" s="95" t="s">
        <v>612</v>
      </c>
      <c r="B182" s="47"/>
      <c r="C182" s="115"/>
      <c r="D182" s="47"/>
    </row>
    <row r="183" spans="1:4" ht="8.1" customHeight="1" x14ac:dyDescent="0.2">
      <c r="A183" s="22"/>
      <c r="B183" s="24"/>
      <c r="C183" s="117"/>
      <c r="D183" s="47"/>
    </row>
    <row r="184" spans="1:4" ht="13.15" customHeight="1" x14ac:dyDescent="0.2">
      <c r="A184" s="34" t="s">
        <v>560</v>
      </c>
      <c r="B184" s="24"/>
      <c r="C184" s="117"/>
      <c r="D184" s="47"/>
    </row>
    <row r="185" spans="1:4" ht="13.15" customHeight="1" x14ac:dyDescent="0.2">
      <c r="A185" s="31" t="s">
        <v>93</v>
      </c>
      <c r="B185" s="47">
        <v>238</v>
      </c>
      <c r="C185" s="115">
        <v>682</v>
      </c>
      <c r="D185" s="47">
        <v>5783</v>
      </c>
    </row>
    <row r="186" spans="1:4" ht="13.15" customHeight="1" x14ac:dyDescent="0.2">
      <c r="A186" s="32" t="s">
        <v>296</v>
      </c>
      <c r="B186" s="47">
        <v>115</v>
      </c>
      <c r="C186" s="115">
        <v>314</v>
      </c>
      <c r="D186" s="47">
        <v>2709</v>
      </c>
    </row>
    <row r="187" spans="1:4" ht="8.1" customHeight="1" x14ac:dyDescent="0.2">
      <c r="A187" s="15"/>
      <c r="B187" s="24"/>
      <c r="C187" s="117"/>
      <c r="D187" s="47"/>
    </row>
    <row r="188" spans="1:4" ht="13.15" customHeight="1" x14ac:dyDescent="0.2">
      <c r="A188" s="34" t="s">
        <v>561</v>
      </c>
      <c r="B188" s="24"/>
      <c r="C188" s="117"/>
      <c r="D188" s="47"/>
    </row>
    <row r="189" spans="1:4" ht="13.15" customHeight="1" x14ac:dyDescent="0.2">
      <c r="A189" s="15" t="s">
        <v>96</v>
      </c>
      <c r="B189" s="47">
        <v>226</v>
      </c>
      <c r="C189" s="115">
        <v>61</v>
      </c>
      <c r="D189" s="47">
        <v>2101</v>
      </c>
    </row>
    <row r="190" spans="1:4" ht="13.15" customHeight="1" x14ac:dyDescent="0.2">
      <c r="A190" s="15" t="s">
        <v>336</v>
      </c>
      <c r="B190" s="47">
        <v>781</v>
      </c>
      <c r="C190" s="115">
        <v>491</v>
      </c>
      <c r="D190" s="47">
        <v>9970</v>
      </c>
    </row>
    <row r="191" spans="1:4" ht="13.15" customHeight="1" x14ac:dyDescent="0.2">
      <c r="A191" s="15" t="s">
        <v>337</v>
      </c>
      <c r="B191" s="47">
        <v>120</v>
      </c>
      <c r="C191" s="115">
        <v>44</v>
      </c>
      <c r="D191" s="47">
        <v>1447</v>
      </c>
    </row>
    <row r="192" spans="1:4" ht="13.15" customHeight="1" x14ac:dyDescent="0.2">
      <c r="A192" s="15" t="s">
        <v>338</v>
      </c>
      <c r="B192" s="47">
        <v>855</v>
      </c>
      <c r="C192" s="115">
        <v>266</v>
      </c>
      <c r="D192" s="47">
        <v>9753</v>
      </c>
    </row>
    <row r="193" spans="1:4" ht="8.1" customHeight="1" x14ac:dyDescent="0.2">
      <c r="A193" s="15"/>
      <c r="B193" s="24"/>
      <c r="C193" s="117"/>
      <c r="D193" s="47"/>
    </row>
    <row r="194" spans="1:4" ht="13.15" customHeight="1" x14ac:dyDescent="0.2">
      <c r="A194" s="18" t="s">
        <v>562</v>
      </c>
      <c r="B194" s="24"/>
      <c r="C194" s="117"/>
      <c r="D194" s="47"/>
    </row>
    <row r="195" spans="1:4" ht="13.15" customHeight="1" x14ac:dyDescent="0.2">
      <c r="A195" s="15" t="s">
        <v>613</v>
      </c>
      <c r="B195" s="47">
        <v>41859</v>
      </c>
      <c r="C195" s="115">
        <v>95542</v>
      </c>
      <c r="D195" s="47">
        <v>868357</v>
      </c>
    </row>
    <row r="196" spans="1:4" ht="13.15" customHeight="1" x14ac:dyDescent="0.2">
      <c r="A196" s="15" t="s">
        <v>221</v>
      </c>
      <c r="B196" s="47">
        <v>11916</v>
      </c>
      <c r="C196" s="115">
        <v>4957</v>
      </c>
      <c r="D196" s="47">
        <v>163609</v>
      </c>
    </row>
    <row r="197" spans="1:4" ht="13.15" customHeight="1" x14ac:dyDescent="0.2">
      <c r="A197" s="15" t="s">
        <v>186</v>
      </c>
      <c r="B197" s="65">
        <v>0.77841004184100415</v>
      </c>
      <c r="C197" s="116">
        <v>0.95067612613060826</v>
      </c>
      <c r="D197" s="65">
        <v>0.84145892403431899</v>
      </c>
    </row>
    <row r="198" spans="1:4" ht="13.15" customHeight="1" x14ac:dyDescent="0.2">
      <c r="A198" s="95" t="s">
        <v>614</v>
      </c>
      <c r="B198" s="15"/>
      <c r="C198" s="137"/>
      <c r="D198" s="45"/>
    </row>
    <row r="199" spans="1:4" ht="12.75" customHeight="1" x14ac:dyDescent="0.2">
      <c r="A199" s="15"/>
      <c r="B199" s="24"/>
      <c r="C199" s="117"/>
      <c r="D199" s="47"/>
    </row>
    <row r="200" spans="1:4" ht="13.15" customHeight="1" x14ac:dyDescent="0.2">
      <c r="A200" s="57" t="s">
        <v>357</v>
      </c>
      <c r="B200" s="24"/>
      <c r="C200" s="117"/>
      <c r="D200" s="47"/>
    </row>
    <row r="201" spans="1:4" ht="8.1" customHeight="1" x14ac:dyDescent="0.2">
      <c r="A201" s="18"/>
      <c r="B201" s="24"/>
      <c r="C201" s="117"/>
      <c r="D201" s="47"/>
    </row>
    <row r="202" spans="1:4" ht="13.15" customHeight="1" x14ac:dyDescent="0.2">
      <c r="A202" s="18" t="s">
        <v>563</v>
      </c>
      <c r="B202" s="24"/>
      <c r="C202" s="117"/>
      <c r="D202" s="47"/>
    </row>
    <row r="203" spans="1:4" ht="13.15" customHeight="1" x14ac:dyDescent="0.2">
      <c r="A203" s="15" t="s">
        <v>564</v>
      </c>
      <c r="B203" s="47">
        <v>3065</v>
      </c>
      <c r="C203" s="115">
        <v>8641</v>
      </c>
      <c r="D203" s="47">
        <v>42704</v>
      </c>
    </row>
    <row r="204" spans="1:4" ht="13.15" customHeight="1" x14ac:dyDescent="0.2">
      <c r="A204" s="15" t="s">
        <v>565</v>
      </c>
      <c r="B204" s="47">
        <v>3036</v>
      </c>
      <c r="C204" s="115">
        <v>6805</v>
      </c>
      <c r="D204" s="47">
        <v>48906</v>
      </c>
    </row>
    <row r="205" spans="1:4" ht="8.1" customHeight="1" x14ac:dyDescent="0.2">
      <c r="A205" s="15"/>
      <c r="B205" s="24"/>
      <c r="C205" s="117"/>
      <c r="D205" s="47"/>
    </row>
    <row r="206" spans="1:4" ht="13.15" customHeight="1" x14ac:dyDescent="0.2">
      <c r="A206" s="18" t="s">
        <v>566</v>
      </c>
      <c r="B206" s="24"/>
      <c r="C206" s="117"/>
      <c r="D206" s="47"/>
    </row>
    <row r="207" spans="1:4" ht="13.15" customHeight="1" x14ac:dyDescent="0.2">
      <c r="A207" s="15" t="s">
        <v>567</v>
      </c>
      <c r="B207" s="47">
        <v>17</v>
      </c>
      <c r="C207" s="115">
        <v>36</v>
      </c>
      <c r="D207" s="47">
        <v>307</v>
      </c>
    </row>
    <row r="208" spans="1:4" ht="13.15" customHeight="1" x14ac:dyDescent="0.2">
      <c r="A208" s="15" t="s">
        <v>568</v>
      </c>
      <c r="B208" s="47">
        <v>14</v>
      </c>
      <c r="C208" s="115">
        <v>28</v>
      </c>
      <c r="D208" s="47">
        <v>232</v>
      </c>
    </row>
    <row r="209" spans="1:4" ht="12.75" customHeight="1" x14ac:dyDescent="0.2">
      <c r="A209" s="15"/>
      <c r="B209" s="24"/>
      <c r="C209" s="117"/>
      <c r="D209" s="47"/>
    </row>
    <row r="210" spans="1:4" ht="12.75" customHeight="1" x14ac:dyDescent="0.2">
      <c r="A210" s="57" t="s">
        <v>358</v>
      </c>
      <c r="B210" s="24"/>
      <c r="C210" s="117"/>
      <c r="D210" s="47"/>
    </row>
    <row r="211" spans="1:4" ht="8.1" customHeight="1" x14ac:dyDescent="0.2">
      <c r="A211" s="57"/>
      <c r="B211" s="24"/>
      <c r="C211" s="117"/>
      <c r="D211" s="47"/>
    </row>
    <row r="212" spans="1:4" ht="13.15" customHeight="1" x14ac:dyDescent="0.2">
      <c r="A212" s="18" t="s">
        <v>569</v>
      </c>
      <c r="B212" s="24"/>
      <c r="C212" s="117"/>
      <c r="D212" s="47"/>
    </row>
    <row r="213" spans="1:4" ht="13.15" customHeight="1" x14ac:dyDescent="0.2">
      <c r="A213" s="63" t="s">
        <v>445</v>
      </c>
      <c r="B213" s="47">
        <v>17</v>
      </c>
      <c r="C213" s="115">
        <v>22</v>
      </c>
      <c r="D213" s="47">
        <v>303</v>
      </c>
    </row>
    <row r="214" spans="1:4" ht="13.15" customHeight="1" x14ac:dyDescent="0.2">
      <c r="A214" s="63" t="s">
        <v>444</v>
      </c>
      <c r="B214" s="24">
        <v>787</v>
      </c>
      <c r="C214" s="117">
        <v>1187</v>
      </c>
      <c r="D214" s="47">
        <v>14973</v>
      </c>
    </row>
    <row r="215" spans="1:4" ht="13.15" customHeight="1" x14ac:dyDescent="0.2">
      <c r="A215" s="63" t="s">
        <v>617</v>
      </c>
      <c r="B215" s="24">
        <v>17</v>
      </c>
      <c r="C215" s="117">
        <v>24</v>
      </c>
      <c r="D215" s="47">
        <v>386</v>
      </c>
    </row>
    <row r="216" spans="1:4" ht="8.1" customHeight="1" x14ac:dyDescent="0.2">
      <c r="A216" s="30"/>
      <c r="B216" s="24"/>
      <c r="C216" s="117"/>
      <c r="D216" s="47"/>
    </row>
    <row r="217" spans="1:4" ht="13.15" customHeight="1" x14ac:dyDescent="0.2">
      <c r="A217" s="18" t="s">
        <v>570</v>
      </c>
      <c r="B217" s="24"/>
      <c r="C217" s="117"/>
      <c r="D217" s="47"/>
    </row>
    <row r="218" spans="1:4" ht="8.1" customHeight="1" x14ac:dyDescent="0.2">
      <c r="A218" s="18"/>
      <c r="B218" s="24"/>
      <c r="C218" s="148"/>
      <c r="D218" s="47"/>
    </row>
    <row r="219" spans="1:4" ht="13.15" customHeight="1" x14ac:dyDescent="0.2">
      <c r="A219" s="18" t="s">
        <v>621</v>
      </c>
      <c r="B219" s="24"/>
      <c r="C219" s="148"/>
      <c r="D219" s="47"/>
    </row>
    <row r="220" spans="1:4" ht="13.15" customHeight="1" x14ac:dyDescent="0.2">
      <c r="A220" s="15" t="s">
        <v>252</v>
      </c>
      <c r="B220" s="47">
        <v>5210</v>
      </c>
      <c r="C220" s="117"/>
      <c r="D220" s="47"/>
    </row>
    <row r="221" spans="1:4" ht="13.15" customHeight="1" x14ac:dyDescent="0.2">
      <c r="A221" s="15" t="s">
        <v>222</v>
      </c>
      <c r="B221" s="47">
        <v>27256</v>
      </c>
      <c r="C221" s="117"/>
      <c r="D221" s="47"/>
    </row>
    <row r="222" spans="1:4" ht="12.75" x14ac:dyDescent="0.2">
      <c r="A222" s="15" t="s">
        <v>206</v>
      </c>
      <c r="B222" s="86">
        <v>5.3</v>
      </c>
      <c r="C222" s="117"/>
      <c r="D222" s="47"/>
    </row>
    <row r="223" spans="1:4" ht="13.15" customHeight="1" x14ac:dyDescent="0.2">
      <c r="A223" s="15" t="s">
        <v>207</v>
      </c>
      <c r="B223" s="86">
        <v>449</v>
      </c>
      <c r="C223" s="117"/>
      <c r="D223" s="47"/>
    </row>
    <row r="224" spans="1:4" ht="13.15" customHeight="1" x14ac:dyDescent="0.2">
      <c r="A224" s="15" t="s">
        <v>208</v>
      </c>
      <c r="B224" s="47">
        <v>43800</v>
      </c>
      <c r="C224" s="117"/>
      <c r="D224" s="47"/>
    </row>
    <row r="225" spans="1:4" ht="8.1" customHeight="1" x14ac:dyDescent="0.2">
      <c r="A225" s="75"/>
      <c r="B225" s="24"/>
      <c r="C225" s="117"/>
      <c r="D225" s="47"/>
    </row>
    <row r="226" spans="1:4" ht="13.15" customHeight="1" x14ac:dyDescent="0.2">
      <c r="A226" s="18" t="s">
        <v>608</v>
      </c>
      <c r="B226" s="24"/>
      <c r="C226" s="117"/>
      <c r="D226" s="47"/>
    </row>
    <row r="227" spans="1:4" ht="13.15" customHeight="1" x14ac:dyDescent="0.2">
      <c r="A227" s="15" t="s">
        <v>252</v>
      </c>
      <c r="B227" s="24"/>
      <c r="C227" s="115">
        <v>12948</v>
      </c>
      <c r="D227" s="47"/>
    </row>
    <row r="228" spans="1:4" ht="13.15" customHeight="1" x14ac:dyDescent="0.2">
      <c r="A228" s="15" t="s">
        <v>222</v>
      </c>
      <c r="B228" s="24"/>
      <c r="C228" s="115">
        <v>67285</v>
      </c>
      <c r="D228" s="47"/>
    </row>
    <row r="229" spans="1:4" ht="13.15" customHeight="1" x14ac:dyDescent="0.2">
      <c r="A229" s="15" t="s">
        <v>206</v>
      </c>
      <c r="B229" s="77"/>
      <c r="C229" s="147">
        <v>5.2</v>
      </c>
      <c r="D229" s="47"/>
    </row>
    <row r="230" spans="1:4" ht="13.15" customHeight="1" x14ac:dyDescent="0.2">
      <c r="A230" s="15" t="s">
        <v>207</v>
      </c>
      <c r="B230" s="77"/>
      <c r="C230" s="147">
        <v>966.2</v>
      </c>
      <c r="D230" s="47"/>
    </row>
    <row r="231" spans="1:4" ht="13.15" customHeight="1" x14ac:dyDescent="0.2">
      <c r="A231" s="15" t="s">
        <v>208</v>
      </c>
      <c r="B231" s="24"/>
      <c r="C231" s="115">
        <v>86518</v>
      </c>
      <c r="D231" s="47"/>
    </row>
    <row r="232" spans="1:4" ht="8.1" customHeight="1" x14ac:dyDescent="0.2">
      <c r="A232" s="75"/>
      <c r="B232" s="24"/>
      <c r="C232" s="117"/>
      <c r="D232" s="47"/>
    </row>
    <row r="233" spans="1:4" ht="13.15" customHeight="1" x14ac:dyDescent="0.2">
      <c r="A233" s="18" t="s">
        <v>607</v>
      </c>
      <c r="B233" s="24"/>
      <c r="C233" s="117"/>
      <c r="D233" s="47"/>
    </row>
    <row r="234" spans="1:4" ht="13.15" customHeight="1" x14ac:dyDescent="0.2">
      <c r="A234" s="15" t="s">
        <v>252</v>
      </c>
      <c r="B234" s="24"/>
      <c r="C234" s="47">
        <v>6194</v>
      </c>
      <c r="D234" s="47"/>
    </row>
    <row r="235" spans="1:4" ht="13.15" customHeight="1" x14ac:dyDescent="0.2">
      <c r="A235" s="15" t="s">
        <v>222</v>
      </c>
      <c r="B235" s="24"/>
      <c r="C235" s="47">
        <v>25029</v>
      </c>
      <c r="D235" s="47"/>
    </row>
    <row r="236" spans="1:4" ht="13.15" customHeight="1" x14ac:dyDescent="0.2">
      <c r="A236" s="15" t="s">
        <v>206</v>
      </c>
      <c r="B236" s="77"/>
      <c r="C236" s="86">
        <v>4.0999999999999996</v>
      </c>
      <c r="D236" s="47"/>
    </row>
    <row r="237" spans="1:4" ht="13.15" customHeight="1" x14ac:dyDescent="0.2">
      <c r="A237" s="15" t="s">
        <v>207</v>
      </c>
      <c r="B237" s="77"/>
      <c r="C237" s="86">
        <v>328.7</v>
      </c>
      <c r="D237" s="47"/>
    </row>
    <row r="238" spans="1:4" ht="13.15" customHeight="1" x14ac:dyDescent="0.2">
      <c r="A238" s="15" t="s">
        <v>208</v>
      </c>
      <c r="B238" s="24"/>
      <c r="C238" s="47">
        <v>28523</v>
      </c>
      <c r="D238" s="47"/>
    </row>
    <row r="239" spans="1:4" ht="8.1" customHeight="1" x14ac:dyDescent="0.2">
      <c r="A239" s="75"/>
      <c r="B239" s="24"/>
      <c r="C239" s="117"/>
      <c r="D239" s="47"/>
    </row>
    <row r="240" spans="1:4" ht="13.15" customHeight="1" x14ac:dyDescent="0.2">
      <c r="A240" s="18" t="s">
        <v>609</v>
      </c>
      <c r="B240" s="24"/>
      <c r="C240" s="117"/>
      <c r="D240" s="47"/>
    </row>
    <row r="241" spans="1:4" ht="13.15" customHeight="1" x14ac:dyDescent="0.2">
      <c r="A241" s="15" t="s">
        <v>252</v>
      </c>
      <c r="B241" s="47">
        <v>1060</v>
      </c>
      <c r="C241" s="117"/>
      <c r="D241" s="47"/>
    </row>
    <row r="242" spans="1:4" ht="13.15" customHeight="1" x14ac:dyDescent="0.2">
      <c r="A242" s="15" t="s">
        <v>222</v>
      </c>
      <c r="B242" s="47">
        <v>26780</v>
      </c>
      <c r="C242" s="117"/>
      <c r="D242" s="47"/>
    </row>
    <row r="243" spans="1:4" ht="13.15" customHeight="1" x14ac:dyDescent="0.2">
      <c r="A243" s="15" t="s">
        <v>206</v>
      </c>
      <c r="B243" s="86">
        <v>26.5</v>
      </c>
      <c r="C243" s="117"/>
      <c r="D243" s="47"/>
    </row>
    <row r="244" spans="1:4" ht="13.15" customHeight="1" x14ac:dyDescent="0.2">
      <c r="A244" s="15" t="s">
        <v>207</v>
      </c>
      <c r="B244" s="86">
        <v>217.4</v>
      </c>
      <c r="C244" s="117"/>
      <c r="D244" s="47"/>
    </row>
    <row r="245" spans="1:4" ht="13.15" customHeight="1" x14ac:dyDescent="0.2">
      <c r="A245" s="15" t="s">
        <v>208</v>
      </c>
      <c r="B245" s="47">
        <v>32120</v>
      </c>
      <c r="C245" s="117"/>
      <c r="D245" s="47"/>
    </row>
    <row r="246" spans="1:4" ht="9.9499999999999993" customHeight="1" x14ac:dyDescent="0.2">
      <c r="A246" s="74"/>
      <c r="B246" s="24"/>
      <c r="C246" s="117"/>
      <c r="D246" s="47"/>
    </row>
    <row r="247" spans="1:4" ht="13.15" customHeight="1" x14ac:dyDescent="0.2">
      <c r="A247" s="57" t="s">
        <v>359</v>
      </c>
      <c r="B247" s="24"/>
      <c r="C247" s="117"/>
      <c r="D247" s="47"/>
    </row>
    <row r="248" spans="1:4" ht="8.1" customHeight="1" x14ac:dyDescent="0.2">
      <c r="A248" s="18"/>
      <c r="B248" s="24"/>
      <c r="C248" s="138"/>
      <c r="D248" s="49"/>
    </row>
    <row r="249" spans="1:4" ht="13.15" customHeight="1" x14ac:dyDescent="0.2">
      <c r="A249" s="18" t="s">
        <v>571</v>
      </c>
      <c r="B249" s="24"/>
      <c r="C249" s="138"/>
      <c r="D249" s="49"/>
    </row>
    <row r="250" spans="1:4" ht="13.15" customHeight="1" x14ac:dyDescent="0.2">
      <c r="A250" s="15" t="s">
        <v>111</v>
      </c>
      <c r="B250" s="47">
        <v>6306</v>
      </c>
      <c r="C250" s="115">
        <v>11292</v>
      </c>
      <c r="D250" s="47">
        <v>110104</v>
      </c>
    </row>
    <row r="251" spans="1:4" ht="13.15" customHeight="1" x14ac:dyDescent="0.2">
      <c r="A251" s="32" t="s">
        <v>112</v>
      </c>
      <c r="B251" s="47">
        <v>1099</v>
      </c>
      <c r="C251" s="115">
        <v>1971</v>
      </c>
      <c r="D251" s="47">
        <v>19779</v>
      </c>
    </row>
    <row r="252" spans="1:4" ht="13.15" customHeight="1" x14ac:dyDescent="0.2">
      <c r="A252" s="32" t="s">
        <v>113</v>
      </c>
      <c r="B252" s="47">
        <v>3542</v>
      </c>
      <c r="C252" s="115">
        <v>6049</v>
      </c>
      <c r="D252" s="47">
        <v>59844</v>
      </c>
    </row>
    <row r="253" spans="1:4" ht="13.15" customHeight="1" x14ac:dyDescent="0.2">
      <c r="A253" s="32" t="s">
        <v>114</v>
      </c>
      <c r="B253" s="47">
        <v>1575</v>
      </c>
      <c r="C253" s="115">
        <v>3055</v>
      </c>
      <c r="D253" s="47">
        <v>28227</v>
      </c>
    </row>
    <row r="254" spans="1:4" ht="13.15" customHeight="1" x14ac:dyDescent="0.2">
      <c r="A254" s="32" t="s">
        <v>115</v>
      </c>
      <c r="B254" s="47">
        <v>90</v>
      </c>
      <c r="C254" s="115">
        <v>217</v>
      </c>
      <c r="D254" s="47">
        <v>2254</v>
      </c>
    </row>
    <row r="255" spans="1:4" ht="13.15" customHeight="1" x14ac:dyDescent="0.2">
      <c r="A255" s="22" t="s">
        <v>135</v>
      </c>
      <c r="B255" s="47">
        <v>2091</v>
      </c>
      <c r="C255" s="115">
        <v>4823</v>
      </c>
      <c r="D255" s="47">
        <v>45532</v>
      </c>
    </row>
    <row r="256" spans="1:4" ht="13.15" customHeight="1" x14ac:dyDescent="0.2">
      <c r="A256" s="22" t="s">
        <v>335</v>
      </c>
      <c r="B256" s="47">
        <v>101</v>
      </c>
      <c r="C256" s="115">
        <v>669</v>
      </c>
      <c r="D256" s="47">
        <v>9438</v>
      </c>
    </row>
    <row r="257" spans="1:4" ht="12.75" customHeight="1" x14ac:dyDescent="0.2">
      <c r="A257" s="22"/>
      <c r="B257" s="24"/>
      <c r="C257" s="117"/>
      <c r="D257" s="47"/>
    </row>
    <row r="258" spans="1:4" ht="13.15" customHeight="1" x14ac:dyDescent="0.2">
      <c r="A258" s="57" t="s">
        <v>360</v>
      </c>
      <c r="B258" s="24"/>
      <c r="C258" s="117"/>
      <c r="D258" s="47"/>
    </row>
    <row r="259" spans="1:4" ht="8.1" customHeight="1" x14ac:dyDescent="0.2">
      <c r="A259" s="15"/>
      <c r="B259" s="48"/>
      <c r="C259" s="117"/>
      <c r="D259" s="47"/>
    </row>
    <row r="260" spans="1:4" ht="13.15" customHeight="1" x14ac:dyDescent="0.2">
      <c r="A260" s="34" t="s">
        <v>572</v>
      </c>
      <c r="D260" s="151"/>
    </row>
    <row r="261" spans="1:4" ht="13.15" customHeight="1" x14ac:dyDescent="0.2">
      <c r="A261" s="22" t="s">
        <v>197</v>
      </c>
      <c r="B261" s="65">
        <v>0.34799999999999998</v>
      </c>
      <c r="C261" s="116">
        <v>0.36099999999999999</v>
      </c>
      <c r="D261" s="65">
        <v>0.52100000000000002</v>
      </c>
    </row>
    <row r="262" spans="1:4" ht="13.15" customHeight="1" x14ac:dyDescent="0.2">
      <c r="A262" s="22" t="s">
        <v>198</v>
      </c>
      <c r="B262" s="65">
        <v>0.28199999999999997</v>
      </c>
      <c r="C262" s="116">
        <v>0.218</v>
      </c>
      <c r="D262" s="65">
        <v>0.159</v>
      </c>
    </row>
    <row r="263" spans="1:4" ht="13.15" customHeight="1" x14ac:dyDescent="0.2">
      <c r="A263" s="22" t="s">
        <v>199</v>
      </c>
      <c r="B263" s="65">
        <v>0.104</v>
      </c>
      <c r="C263" s="116">
        <v>6.3E-2</v>
      </c>
      <c r="D263" s="65">
        <v>6.7000000000000004E-2</v>
      </c>
    </row>
    <row r="264" spans="1:4" ht="13.15" customHeight="1" x14ac:dyDescent="0.2">
      <c r="A264" s="22" t="s">
        <v>374</v>
      </c>
      <c r="B264" s="65">
        <v>2.7E-2</v>
      </c>
      <c r="C264" s="116">
        <v>7.8E-2</v>
      </c>
      <c r="D264" s="65">
        <v>3.7999999999999999E-2</v>
      </c>
    </row>
    <row r="265" spans="1:4" ht="13.15" customHeight="1" x14ac:dyDescent="0.2">
      <c r="A265" s="26" t="s">
        <v>375</v>
      </c>
      <c r="B265" s="65">
        <v>1.0999999999999999E-2</v>
      </c>
      <c r="C265" s="116">
        <v>0.02</v>
      </c>
      <c r="D265" s="65">
        <v>1.6E-2</v>
      </c>
    </row>
    <row r="266" spans="1:4" ht="13.15" customHeight="1" x14ac:dyDescent="0.2">
      <c r="A266" s="22" t="s">
        <v>201</v>
      </c>
      <c r="B266" s="65">
        <v>0.21099999999999999</v>
      </c>
      <c r="C266" s="116">
        <v>0.249</v>
      </c>
      <c r="D266" s="65">
        <v>0.187</v>
      </c>
    </row>
    <row r="267" spans="1:4" ht="13.15" customHeight="1" x14ac:dyDescent="0.2">
      <c r="A267" s="22" t="s">
        <v>224</v>
      </c>
      <c r="B267" s="65">
        <v>1.7999999999999999E-2</v>
      </c>
      <c r="C267" s="116">
        <v>1.2E-2</v>
      </c>
      <c r="D267" s="65">
        <v>1.0999999999999999E-2</v>
      </c>
    </row>
    <row r="268" spans="1:4" ht="13.15" customHeight="1" x14ac:dyDescent="0.2">
      <c r="A268" s="18" t="s">
        <v>573</v>
      </c>
      <c r="B268" s="24"/>
      <c r="C268" s="117"/>
      <c r="D268" s="47"/>
    </row>
    <row r="269" spans="1:4" ht="13.15" customHeight="1" x14ac:dyDescent="0.2">
      <c r="A269" s="15" t="s">
        <v>341</v>
      </c>
      <c r="B269" s="47">
        <v>11474509</v>
      </c>
      <c r="C269" s="115">
        <v>31158020</v>
      </c>
      <c r="D269" s="47">
        <v>264612431</v>
      </c>
    </row>
    <row r="270" spans="1:4" ht="13.15" customHeight="1" x14ac:dyDescent="0.2">
      <c r="A270" s="15" t="s">
        <v>342</v>
      </c>
      <c r="B270" s="47">
        <v>3058937</v>
      </c>
      <c r="C270" s="115">
        <v>5561856</v>
      </c>
      <c r="D270" s="47">
        <v>65232200</v>
      </c>
    </row>
    <row r="271" spans="1:4" ht="8.1" customHeight="1" x14ac:dyDescent="0.2">
      <c r="A271" s="18"/>
      <c r="B271" s="24"/>
      <c r="C271" s="138"/>
      <c r="D271" s="49"/>
    </row>
    <row r="272" spans="1:4" ht="12.75" x14ac:dyDescent="0.2">
      <c r="A272" s="57" t="s">
        <v>361</v>
      </c>
      <c r="B272" s="24"/>
      <c r="C272" s="117"/>
      <c r="D272" s="47"/>
    </row>
    <row r="273" spans="1:4" ht="8.1" customHeight="1" x14ac:dyDescent="0.2">
      <c r="A273" s="18"/>
      <c r="B273" s="24"/>
      <c r="C273" s="138"/>
      <c r="D273" s="49"/>
    </row>
    <row r="274" spans="1:4" ht="13.15" customHeight="1" x14ac:dyDescent="0.2">
      <c r="A274" s="18" t="s">
        <v>298</v>
      </c>
      <c r="B274" s="24"/>
      <c r="C274" s="138"/>
      <c r="D274" s="49"/>
    </row>
    <row r="275" spans="1:4" ht="13.15" customHeight="1" x14ac:dyDescent="0.2">
      <c r="A275" s="15" t="s">
        <v>574</v>
      </c>
      <c r="B275" s="120">
        <v>0.30199999999999999</v>
      </c>
      <c r="C275" s="127" t="s">
        <v>316</v>
      </c>
      <c r="D275" s="49" t="s">
        <v>316</v>
      </c>
    </row>
    <row r="276" spans="1:4" ht="13.15" customHeight="1" x14ac:dyDescent="0.2">
      <c r="A276" s="15" t="s">
        <v>575</v>
      </c>
      <c r="B276" s="120">
        <v>0.30199999999999999</v>
      </c>
      <c r="C276" s="126">
        <v>0.25</v>
      </c>
      <c r="D276" s="122">
        <v>0.30499999999999999</v>
      </c>
    </row>
    <row r="277" spans="1:4" ht="13.15" customHeight="1" x14ac:dyDescent="0.2">
      <c r="A277" s="15" t="s">
        <v>576</v>
      </c>
      <c r="B277" s="120">
        <v>0.29099999999999998</v>
      </c>
      <c r="C277" s="126">
        <v>0.23899999999999999</v>
      </c>
      <c r="D277" s="122">
        <v>0.29499999999999998</v>
      </c>
    </row>
    <row r="278" spans="1:4" ht="13.15" customHeight="1" x14ac:dyDescent="0.2">
      <c r="A278" s="15" t="s">
        <v>301</v>
      </c>
      <c r="B278" s="120">
        <v>0.376</v>
      </c>
      <c r="C278" s="126">
        <v>0.40200000000000002</v>
      </c>
      <c r="D278" s="122">
        <v>0.49099999999999999</v>
      </c>
    </row>
    <row r="279" spans="1:4" ht="13.15" customHeight="1" x14ac:dyDescent="0.2">
      <c r="A279" s="15" t="s">
        <v>302</v>
      </c>
      <c r="B279" s="120">
        <v>0.22800000000000001</v>
      </c>
      <c r="C279" s="126">
        <v>0.28599999999999998</v>
      </c>
      <c r="D279" s="120">
        <v>0.48799999999999999</v>
      </c>
    </row>
    <row r="280" spans="1:4" ht="8.1" customHeight="1" x14ac:dyDescent="0.2">
      <c r="A280" s="15"/>
      <c r="B280" s="24"/>
      <c r="C280" s="117"/>
      <c r="D280" s="47"/>
    </row>
    <row r="281" spans="1:4" ht="13.15" customHeight="1" x14ac:dyDescent="0.2">
      <c r="A281" s="18" t="s">
        <v>577</v>
      </c>
      <c r="B281" s="24"/>
      <c r="C281" s="117"/>
      <c r="D281" s="47"/>
    </row>
    <row r="282" spans="1:4" ht="13.15" customHeight="1" x14ac:dyDescent="0.2">
      <c r="A282" s="73" t="s">
        <v>303</v>
      </c>
      <c r="B282" s="24"/>
      <c r="C282" s="149"/>
      <c r="D282" s="47"/>
    </row>
    <row r="283" spans="1:4" ht="13.15" customHeight="1" x14ac:dyDescent="0.2">
      <c r="A283" s="64" t="s">
        <v>192</v>
      </c>
      <c r="B283" s="47">
        <v>24</v>
      </c>
      <c r="C283" s="149"/>
      <c r="D283" s="47"/>
    </row>
    <row r="284" spans="1:4" ht="13.15" customHeight="1" x14ac:dyDescent="0.2">
      <c r="A284" s="64" t="s">
        <v>193</v>
      </c>
      <c r="B284" s="47">
        <v>7</v>
      </c>
      <c r="C284" s="149"/>
      <c r="D284" s="47"/>
    </row>
    <row r="285" spans="1:4" ht="13.15" customHeight="1" x14ac:dyDescent="0.2">
      <c r="A285" s="64" t="s">
        <v>227</v>
      </c>
      <c r="B285" s="47">
        <v>5</v>
      </c>
      <c r="C285" s="149"/>
      <c r="D285" s="47"/>
    </row>
    <row r="286" spans="1:4" ht="13.15" customHeight="1" x14ac:dyDescent="0.2">
      <c r="A286" s="64" t="s">
        <v>194</v>
      </c>
      <c r="B286" s="47">
        <v>3</v>
      </c>
      <c r="C286" s="149"/>
      <c r="D286" s="47"/>
    </row>
    <row r="287" spans="1:4" ht="13.15" customHeight="1" x14ac:dyDescent="0.2">
      <c r="A287" s="64" t="s">
        <v>228</v>
      </c>
      <c r="B287" s="47">
        <v>5</v>
      </c>
      <c r="C287" s="149"/>
      <c r="D287" s="47"/>
    </row>
    <row r="288" spans="1:4" ht="13.15" customHeight="1" x14ac:dyDescent="0.2">
      <c r="A288" s="64" t="s">
        <v>250</v>
      </c>
      <c r="B288" s="47">
        <v>0</v>
      </c>
      <c r="C288" s="149"/>
      <c r="D288" s="47"/>
    </row>
    <row r="289" spans="1:4" ht="13.15" customHeight="1" x14ac:dyDescent="0.2">
      <c r="A289" s="64" t="s">
        <v>229</v>
      </c>
      <c r="B289" s="47">
        <v>3</v>
      </c>
      <c r="C289" s="149"/>
      <c r="D289" s="47"/>
    </row>
    <row r="290" spans="1:4" ht="13.15" customHeight="1" x14ac:dyDescent="0.2">
      <c r="A290" s="64" t="s">
        <v>230</v>
      </c>
      <c r="B290" s="47">
        <v>1</v>
      </c>
      <c r="C290" s="149"/>
      <c r="D290" s="47"/>
    </row>
    <row r="291" spans="1:4" ht="8.1" customHeight="1" x14ac:dyDescent="0.2">
      <c r="A291" s="60"/>
      <c r="B291" s="24"/>
      <c r="C291" s="117"/>
      <c r="D291" s="47"/>
    </row>
    <row r="292" spans="1:4" ht="13.15" customHeight="1" x14ac:dyDescent="0.2">
      <c r="A292" s="73" t="s">
        <v>304</v>
      </c>
      <c r="B292" s="24"/>
      <c r="C292" s="117"/>
      <c r="D292" s="47"/>
    </row>
    <row r="293" spans="1:4" ht="13.15" customHeight="1" x14ac:dyDescent="0.2">
      <c r="A293" s="64" t="s">
        <v>192</v>
      </c>
      <c r="B293" s="47">
        <v>12</v>
      </c>
      <c r="C293" s="149"/>
      <c r="D293" s="47"/>
    </row>
    <row r="294" spans="1:4" ht="13.15" customHeight="1" x14ac:dyDescent="0.2">
      <c r="A294" s="64" t="s">
        <v>193</v>
      </c>
      <c r="B294" s="47">
        <v>4</v>
      </c>
      <c r="C294" s="149"/>
      <c r="D294" s="47"/>
    </row>
    <row r="295" spans="1:4" ht="13.15" customHeight="1" x14ac:dyDescent="0.2">
      <c r="A295" s="64" t="s">
        <v>227</v>
      </c>
      <c r="B295" s="47">
        <v>2</v>
      </c>
      <c r="C295" s="149"/>
      <c r="D295" s="47"/>
    </row>
    <row r="296" spans="1:4" ht="13.15" customHeight="1" x14ac:dyDescent="0.2">
      <c r="A296" s="64" t="s">
        <v>194</v>
      </c>
      <c r="B296" s="47">
        <v>2</v>
      </c>
      <c r="C296" s="149"/>
      <c r="D296" s="47"/>
    </row>
    <row r="297" spans="1:4" ht="13.15" customHeight="1" x14ac:dyDescent="0.2">
      <c r="A297" s="64" t="s">
        <v>228</v>
      </c>
      <c r="B297" s="47">
        <v>2</v>
      </c>
      <c r="C297" s="149"/>
      <c r="D297" s="47"/>
    </row>
    <row r="298" spans="1:4" ht="13.15" customHeight="1" x14ac:dyDescent="0.2">
      <c r="A298" s="64" t="s">
        <v>250</v>
      </c>
      <c r="B298" s="47">
        <v>1</v>
      </c>
      <c r="C298" s="149"/>
      <c r="D298" s="47"/>
    </row>
    <row r="299" spans="1:4" ht="13.15" customHeight="1" x14ac:dyDescent="0.2">
      <c r="A299" s="64" t="s">
        <v>229</v>
      </c>
      <c r="B299" s="47">
        <v>1</v>
      </c>
      <c r="C299" s="149"/>
      <c r="D299" s="47"/>
    </row>
    <row r="300" spans="1:4" ht="8.1" customHeight="1" x14ac:dyDescent="0.2">
      <c r="A300" s="64"/>
      <c r="B300" s="24"/>
      <c r="C300" s="117"/>
      <c r="D300" s="47"/>
    </row>
    <row r="301" spans="1:4" ht="13.15" customHeight="1" x14ac:dyDescent="0.2">
      <c r="A301" s="71" t="s">
        <v>254</v>
      </c>
      <c r="B301" s="68"/>
      <c r="C301" s="117"/>
      <c r="D301" s="47"/>
    </row>
    <row r="302" spans="1:4" ht="13.15" customHeight="1" x14ac:dyDescent="0.2">
      <c r="A302" s="40" t="s">
        <v>192</v>
      </c>
      <c r="B302" s="68"/>
      <c r="C302" s="115">
        <v>18</v>
      </c>
      <c r="D302" s="47"/>
    </row>
    <row r="303" spans="1:4" ht="13.15" customHeight="1" x14ac:dyDescent="0.2">
      <c r="A303" s="40" t="s">
        <v>245</v>
      </c>
      <c r="B303" s="68"/>
      <c r="C303" s="115">
        <v>4</v>
      </c>
      <c r="D303" s="47"/>
    </row>
    <row r="304" spans="1:4" ht="13.15" customHeight="1" x14ac:dyDescent="0.2">
      <c r="A304" s="40" t="s">
        <v>247</v>
      </c>
      <c r="B304" s="68"/>
      <c r="C304" s="115">
        <v>2</v>
      </c>
      <c r="D304" s="47"/>
    </row>
    <row r="305" spans="1:4" ht="13.15" customHeight="1" x14ac:dyDescent="0.2">
      <c r="A305" s="40" t="s">
        <v>246</v>
      </c>
      <c r="B305" s="68"/>
      <c r="C305" s="115">
        <v>6</v>
      </c>
      <c r="D305" s="47"/>
    </row>
    <row r="306" spans="1:4" ht="13.15" customHeight="1" x14ac:dyDescent="0.2">
      <c r="A306" s="40" t="s">
        <v>229</v>
      </c>
      <c r="B306" s="68"/>
      <c r="C306" s="115">
        <v>1</v>
      </c>
      <c r="D306" s="47"/>
    </row>
    <row r="307" spans="1:4" ht="13.15" customHeight="1" x14ac:dyDescent="0.2">
      <c r="A307" s="40" t="s">
        <v>230</v>
      </c>
      <c r="B307" s="68"/>
      <c r="C307" s="115">
        <v>1</v>
      </c>
      <c r="D307" s="47"/>
    </row>
    <row r="308" spans="1:4" ht="13.15" customHeight="1" x14ac:dyDescent="0.2">
      <c r="A308" s="40" t="s">
        <v>248</v>
      </c>
      <c r="B308" s="68"/>
      <c r="C308" s="115">
        <v>1</v>
      </c>
      <c r="D308" s="47"/>
    </row>
    <row r="309" spans="1:4" ht="13.15" customHeight="1" x14ac:dyDescent="0.2">
      <c r="A309" s="40" t="s">
        <v>249</v>
      </c>
      <c r="B309" s="68"/>
      <c r="C309" s="115">
        <v>3</v>
      </c>
      <c r="D309" s="47"/>
    </row>
    <row r="310" spans="1:4" ht="8.1" customHeight="1" x14ac:dyDescent="0.2">
      <c r="A310" s="26"/>
      <c r="B310" s="24"/>
      <c r="C310" s="117"/>
      <c r="D310" s="47"/>
    </row>
    <row r="311" spans="1:4" ht="13.15" customHeight="1" x14ac:dyDescent="0.2">
      <c r="A311" s="71" t="s">
        <v>305</v>
      </c>
      <c r="B311" s="24"/>
      <c r="C311" s="117"/>
      <c r="D311" s="47"/>
    </row>
    <row r="312" spans="1:4" ht="13.15" customHeight="1" x14ac:dyDescent="0.2">
      <c r="A312" s="40" t="s">
        <v>192</v>
      </c>
      <c r="B312" s="68"/>
      <c r="C312" s="115">
        <v>3</v>
      </c>
      <c r="D312" s="47"/>
    </row>
    <row r="313" spans="1:4" ht="13.15" customHeight="1" x14ac:dyDescent="0.2">
      <c r="A313" s="40" t="s">
        <v>245</v>
      </c>
      <c r="B313" s="68"/>
      <c r="C313" s="115">
        <v>2</v>
      </c>
      <c r="D313" s="47"/>
    </row>
    <row r="314" spans="1:4" ht="13.15" customHeight="1" x14ac:dyDescent="0.2">
      <c r="A314" s="40" t="s">
        <v>228</v>
      </c>
      <c r="B314" s="68"/>
      <c r="C314" s="115">
        <v>1</v>
      </c>
      <c r="D314" s="47"/>
    </row>
    <row r="315" spans="1:4" ht="8.1" customHeight="1" x14ac:dyDescent="0.2">
      <c r="A315" s="64"/>
      <c r="B315" s="24"/>
      <c r="C315" s="117"/>
      <c r="D315" s="47"/>
    </row>
    <row r="316" spans="1:4" ht="13.15" customHeight="1" x14ac:dyDescent="0.2">
      <c r="A316" s="57" t="s">
        <v>362</v>
      </c>
      <c r="B316" s="24"/>
      <c r="C316" s="117"/>
      <c r="D316" s="47"/>
    </row>
    <row r="317" spans="1:4" ht="8.1" customHeight="1" x14ac:dyDescent="0.2">
      <c r="A317" s="57"/>
      <c r="B317" s="24"/>
      <c r="C317" s="117"/>
      <c r="D317" s="47"/>
    </row>
    <row r="318" spans="1:4" ht="13.15" customHeight="1" x14ac:dyDescent="0.2">
      <c r="A318" s="18" t="s">
        <v>578</v>
      </c>
      <c r="B318" s="24"/>
      <c r="C318" s="117"/>
      <c r="D318" s="47"/>
    </row>
    <row r="319" spans="1:4" ht="13.15" customHeight="1" x14ac:dyDescent="0.2">
      <c r="A319" s="15" t="s">
        <v>343</v>
      </c>
      <c r="B319" s="24">
        <v>19906957</v>
      </c>
      <c r="C319" s="117">
        <v>28269316</v>
      </c>
      <c r="D319" s="47">
        <v>176194493</v>
      </c>
    </row>
    <row r="320" spans="1:4" ht="13.15" customHeight="1" x14ac:dyDescent="0.2">
      <c r="A320" s="15" t="s">
        <v>344</v>
      </c>
      <c r="B320" s="88">
        <v>371.6</v>
      </c>
      <c r="C320" s="129">
        <v>287.04000000000002</v>
      </c>
      <c r="D320" s="88">
        <v>173.18</v>
      </c>
    </row>
    <row r="321" spans="1:4" ht="13.15" customHeight="1" x14ac:dyDescent="0.2">
      <c r="A321" s="15" t="s">
        <v>694</v>
      </c>
      <c r="B321" s="89">
        <v>80.430000000000007</v>
      </c>
      <c r="C321" s="150">
        <v>92.44</v>
      </c>
      <c r="D321" s="89">
        <v>100</v>
      </c>
    </row>
    <row r="322" spans="1:4" ht="8.1" customHeight="1" x14ac:dyDescent="0.2">
      <c r="A322" s="15"/>
      <c r="B322" s="24"/>
      <c r="C322" s="117"/>
      <c r="D322" s="47"/>
    </row>
    <row r="323" spans="1:4" ht="13.15" customHeight="1" x14ac:dyDescent="0.2">
      <c r="A323" s="18" t="s">
        <v>579</v>
      </c>
      <c r="B323" s="24"/>
      <c r="C323" s="117"/>
      <c r="D323" s="47"/>
    </row>
    <row r="324" spans="1:4" ht="13.15" customHeight="1" x14ac:dyDescent="0.2">
      <c r="A324" s="15" t="s">
        <v>258</v>
      </c>
      <c r="B324" s="89">
        <v>1.89</v>
      </c>
      <c r="C324" s="130">
        <v>1.67</v>
      </c>
      <c r="D324" s="89">
        <v>1.72</v>
      </c>
    </row>
    <row r="325" spans="1:4" ht="13.15" customHeight="1" x14ac:dyDescent="0.2">
      <c r="A325" s="15" t="s">
        <v>259</v>
      </c>
      <c r="B325" s="89">
        <v>1.94</v>
      </c>
      <c r="C325" s="130">
        <v>1.65</v>
      </c>
      <c r="D325" s="89">
        <v>1.74</v>
      </c>
    </row>
    <row r="326" spans="1:4" ht="13.15" customHeight="1" x14ac:dyDescent="0.2">
      <c r="A326" s="15" t="s">
        <v>231</v>
      </c>
      <c r="B326" s="47" t="s">
        <v>586</v>
      </c>
      <c r="C326" s="115" t="s">
        <v>587</v>
      </c>
      <c r="D326" s="47" t="s">
        <v>588</v>
      </c>
    </row>
    <row r="327" spans="1:4" ht="13.15" customHeight="1" x14ac:dyDescent="0.2">
      <c r="A327" s="15" t="s">
        <v>125</v>
      </c>
      <c r="B327" s="47" t="s">
        <v>589</v>
      </c>
      <c r="C327" s="115" t="s">
        <v>590</v>
      </c>
      <c r="D327" s="47" t="s">
        <v>591</v>
      </c>
    </row>
    <row r="328" spans="1:4" s="9" customFormat="1" ht="13.15" customHeight="1" x14ac:dyDescent="0.2">
      <c r="A328" s="15" t="s">
        <v>687</v>
      </c>
      <c r="B328" s="47" t="s">
        <v>592</v>
      </c>
      <c r="C328" s="115" t="s">
        <v>593</v>
      </c>
      <c r="D328" s="47" t="s">
        <v>594</v>
      </c>
    </row>
    <row r="329" spans="1:4" ht="13.15" customHeight="1" x14ac:dyDescent="0.2">
      <c r="A329" s="15" t="s">
        <v>688</v>
      </c>
      <c r="B329" s="47" t="s">
        <v>595</v>
      </c>
      <c r="C329" s="115" t="s">
        <v>596</v>
      </c>
      <c r="D329" s="47" t="s">
        <v>597</v>
      </c>
    </row>
    <row r="330" spans="1:4" ht="13.15" customHeight="1" x14ac:dyDescent="0.2">
      <c r="A330" s="15" t="s">
        <v>689</v>
      </c>
      <c r="B330" s="47" t="s">
        <v>598</v>
      </c>
      <c r="C330" s="115" t="s">
        <v>599</v>
      </c>
      <c r="D330" s="47" t="s">
        <v>600</v>
      </c>
    </row>
    <row r="331" spans="1:4" ht="8.1" customHeight="1" x14ac:dyDescent="0.2">
      <c r="A331" s="18"/>
      <c r="B331" s="24"/>
      <c r="C331" s="117"/>
      <c r="D331" s="47"/>
    </row>
    <row r="332" spans="1:4" ht="13.15" customHeight="1" x14ac:dyDescent="0.2">
      <c r="A332" s="57" t="s">
        <v>363</v>
      </c>
      <c r="B332" s="24"/>
      <c r="C332" s="117"/>
      <c r="D332" s="47"/>
    </row>
    <row r="333" spans="1:4" ht="8.1" customHeight="1" x14ac:dyDescent="0.2">
      <c r="A333" s="57"/>
      <c r="B333" s="24"/>
      <c r="C333" s="117"/>
      <c r="D333" s="47"/>
    </row>
    <row r="334" spans="1:4" ht="13.15" customHeight="1" x14ac:dyDescent="0.2">
      <c r="A334" s="18" t="s">
        <v>580</v>
      </c>
      <c r="B334" s="24"/>
      <c r="C334" s="117"/>
      <c r="D334" s="47"/>
    </row>
    <row r="335" spans="1:4" ht="13.15" customHeight="1" x14ac:dyDescent="0.2">
      <c r="A335" s="15" t="s">
        <v>203</v>
      </c>
      <c r="B335" s="24">
        <v>2352</v>
      </c>
      <c r="C335" s="117">
        <v>10309</v>
      </c>
      <c r="D335" s="24">
        <v>64863</v>
      </c>
    </row>
    <row r="336" spans="1:4" s="9" customFormat="1" ht="13.15" customHeight="1" x14ac:dyDescent="0.2">
      <c r="A336" s="32" t="s">
        <v>368</v>
      </c>
      <c r="B336" s="24">
        <v>1943</v>
      </c>
      <c r="C336" s="117">
        <v>8045</v>
      </c>
      <c r="D336" s="47">
        <v>50094</v>
      </c>
    </row>
    <row r="337" spans="1:4" ht="13.15" customHeight="1" x14ac:dyDescent="0.2">
      <c r="A337" s="32" t="s">
        <v>307</v>
      </c>
      <c r="B337" s="24">
        <v>297</v>
      </c>
      <c r="C337" s="117">
        <v>1773</v>
      </c>
      <c r="D337" s="47">
        <v>12114</v>
      </c>
    </row>
    <row r="338" spans="1:4" ht="13.15" customHeight="1" x14ac:dyDescent="0.2">
      <c r="A338" s="32" t="s">
        <v>371</v>
      </c>
      <c r="B338" s="24">
        <v>112</v>
      </c>
      <c r="C338" s="117">
        <v>491</v>
      </c>
      <c r="D338" s="47">
        <v>2655</v>
      </c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132"/>
      <c r="C340" s="131"/>
      <c r="D340" s="133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12.75" customHeight="1" x14ac:dyDescent="0.2">
      <c r="A347" s="93"/>
      <c r="B347" s="76"/>
      <c r="C347" s="50"/>
      <c r="D347" s="51"/>
    </row>
    <row r="348" spans="1:4" ht="12.75" customHeight="1" x14ac:dyDescent="0.2">
      <c r="A348" s="114" t="s">
        <v>257</v>
      </c>
      <c r="B348" s="76"/>
      <c r="C348" s="50"/>
      <c r="D348" s="51"/>
    </row>
    <row r="349" spans="1:4" ht="12.75" customHeight="1" x14ac:dyDescent="0.2">
      <c r="A349" s="113" t="s">
        <v>437</v>
      </c>
      <c r="B349" s="114"/>
      <c r="C349" s="114"/>
      <c r="D349" s="114"/>
    </row>
    <row r="350" spans="1:4" ht="12.75" customHeight="1" x14ac:dyDescent="0.2">
      <c r="A350" s="113"/>
      <c r="B350" s="114"/>
      <c r="C350" s="114"/>
      <c r="D350" s="114"/>
    </row>
    <row r="351" spans="1:4" ht="12.75" customHeight="1" x14ac:dyDescent="0.2">
      <c r="A351" s="114" t="s">
        <v>456</v>
      </c>
      <c r="B351" s="113"/>
      <c r="C351" s="113"/>
      <c r="D351" s="113"/>
    </row>
    <row r="352" spans="1:4" ht="12.75" customHeight="1" x14ac:dyDescent="0.2">
      <c r="A352" s="105" t="s">
        <v>455</v>
      </c>
      <c r="B352" s="113"/>
      <c r="C352" s="113"/>
      <c r="D352" s="113"/>
    </row>
    <row r="353" spans="1:4" ht="12.75" customHeight="1" x14ac:dyDescent="0.2">
      <c r="A353" s="105" t="s">
        <v>457</v>
      </c>
      <c r="B353" s="113"/>
      <c r="C353" s="113"/>
      <c r="D353" s="113"/>
    </row>
    <row r="354" spans="1:4" ht="12.75" x14ac:dyDescent="0.2">
      <c r="A354" s="50"/>
      <c r="B354" s="113"/>
      <c r="C354" s="113"/>
      <c r="D354" s="113"/>
    </row>
    <row r="355" spans="1:4" ht="12.75" x14ac:dyDescent="0.2">
      <c r="A355" s="106" t="s">
        <v>601</v>
      </c>
      <c r="B355" s="50"/>
      <c r="C355" s="50"/>
      <c r="D355" s="51"/>
    </row>
    <row r="356" spans="1:4" ht="12.75" x14ac:dyDescent="0.2"/>
    <row r="357" spans="1:4" ht="12.75" x14ac:dyDescent="0.2"/>
    <row r="358" spans="1:4" ht="12.75" x14ac:dyDescent="0.2"/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97" ht="12.75" x14ac:dyDescent="0.2"/>
  </sheetData>
  <hyperlinks>
    <hyperlink ref="A352" r:id="rId1"/>
    <hyperlink ref="A353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2018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2" manualBreakCount="2">
    <brk id="83" max="3" man="1"/>
    <brk id="175" max="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467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468</v>
      </c>
      <c r="B6" s="24">
        <v>40</v>
      </c>
      <c r="C6" s="24">
        <v>19</v>
      </c>
      <c r="D6" s="47">
        <v>351</v>
      </c>
    </row>
    <row r="7" spans="1:4" ht="13.15" customHeight="1" x14ac:dyDescent="0.2">
      <c r="A7" s="15" t="s">
        <v>469</v>
      </c>
      <c r="B7" s="47" t="s">
        <v>521</v>
      </c>
      <c r="C7" s="47" t="s">
        <v>516</v>
      </c>
      <c r="D7" s="47" t="s">
        <v>522</v>
      </c>
    </row>
    <row r="8" spans="1:4" ht="13.15" customHeight="1" x14ac:dyDescent="0.2">
      <c r="A8" s="15" t="s">
        <v>470</v>
      </c>
      <c r="B8" s="47" t="s">
        <v>517</v>
      </c>
      <c r="C8" s="47" t="s">
        <v>523</v>
      </c>
      <c r="D8" s="47" t="s">
        <v>524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471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53768</v>
      </c>
      <c r="C13" s="24">
        <v>100170</v>
      </c>
      <c r="D13" s="47">
        <v>1031126</v>
      </c>
    </row>
    <row r="14" spans="1:4" ht="13.15" customHeight="1" x14ac:dyDescent="0.2">
      <c r="A14" s="32" t="s">
        <v>384</v>
      </c>
      <c r="B14" s="65">
        <v>0.184</v>
      </c>
      <c r="C14" s="65">
        <v>0.26300000000000001</v>
      </c>
      <c r="D14" s="65">
        <v>0.16200000000000001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0.59</v>
      </c>
      <c r="C17" s="65">
        <v>0.60299999999999998</v>
      </c>
      <c r="D17" s="65">
        <v>0.60399999999999998</v>
      </c>
    </row>
    <row r="18" spans="1:4" ht="13.15" customHeight="1" x14ac:dyDescent="0.2">
      <c r="A18" s="32" t="s">
        <v>5</v>
      </c>
      <c r="B18" s="65">
        <v>0.2</v>
      </c>
      <c r="C18" s="65">
        <v>0.20100000000000001</v>
      </c>
      <c r="D18" s="65">
        <v>0.20499999999999999</v>
      </c>
    </row>
    <row r="19" spans="1:4" ht="13.15" customHeight="1" x14ac:dyDescent="0.2">
      <c r="A19" s="22" t="s">
        <v>22</v>
      </c>
      <c r="B19" s="65">
        <v>0.35699999999999998</v>
      </c>
      <c r="C19" s="65">
        <v>0.32400000000000001</v>
      </c>
      <c r="D19" s="65">
        <v>0.316</v>
      </c>
    </row>
    <row r="20" spans="1:4" ht="13.15" customHeight="1" x14ac:dyDescent="0.2">
      <c r="A20" s="22" t="s">
        <v>23</v>
      </c>
      <c r="B20" s="65">
        <v>0.33900000000000002</v>
      </c>
      <c r="C20" s="65">
        <v>0.33400000000000002</v>
      </c>
      <c r="D20" s="65">
        <v>0.34</v>
      </c>
    </row>
    <row r="21" spans="1:4" ht="13.15" customHeight="1" x14ac:dyDescent="0.2">
      <c r="A21" s="22" t="s">
        <v>385</v>
      </c>
      <c r="B21" s="24">
        <v>177</v>
      </c>
      <c r="C21" s="24">
        <v>476</v>
      </c>
      <c r="D21" s="47">
        <v>5842</v>
      </c>
    </row>
    <row r="22" spans="1:4" ht="13.15" customHeight="1" x14ac:dyDescent="0.2">
      <c r="A22" s="22" t="s">
        <v>386</v>
      </c>
      <c r="B22" s="24">
        <v>396</v>
      </c>
      <c r="C22" s="24">
        <v>1098</v>
      </c>
      <c r="D22" s="47">
        <v>19061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472</v>
      </c>
      <c r="B24" s="24"/>
      <c r="C24" s="24"/>
      <c r="D24" s="47"/>
    </row>
    <row r="25" spans="1:4" ht="13.15" customHeight="1" x14ac:dyDescent="0.2">
      <c r="A25" s="31" t="s">
        <v>530</v>
      </c>
      <c r="B25" s="24">
        <v>1</v>
      </c>
      <c r="C25" s="5">
        <v>496</v>
      </c>
      <c r="D25" s="47">
        <v>4613</v>
      </c>
    </row>
    <row r="26" spans="1:4" ht="13.15" customHeight="1" x14ac:dyDescent="0.2">
      <c r="A26" s="15" t="s">
        <v>8</v>
      </c>
      <c r="B26" s="65">
        <v>0</v>
      </c>
      <c r="C26" s="65">
        <v>5.0000000000000001E-3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-65</v>
      </c>
      <c r="C27" s="24">
        <v>35</v>
      </c>
      <c r="D27" s="47">
        <v>676</v>
      </c>
    </row>
    <row r="28" spans="1:4" ht="13.15" customHeight="1" x14ac:dyDescent="0.2">
      <c r="A28" s="32" t="s">
        <v>26</v>
      </c>
      <c r="B28" s="24">
        <v>505</v>
      </c>
      <c r="C28" s="24">
        <v>1024</v>
      </c>
      <c r="D28" s="47">
        <v>10141</v>
      </c>
    </row>
    <row r="29" spans="1:4" ht="13.15" customHeight="1" x14ac:dyDescent="0.2">
      <c r="A29" s="32" t="s">
        <v>27</v>
      </c>
      <c r="B29" s="24">
        <v>570</v>
      </c>
      <c r="C29" s="24">
        <v>989</v>
      </c>
      <c r="D29" s="47">
        <v>9465</v>
      </c>
    </row>
    <row r="30" spans="1:4" ht="13.15" customHeight="1" x14ac:dyDescent="0.2">
      <c r="A30" s="22" t="s">
        <v>241</v>
      </c>
      <c r="B30" s="24">
        <v>54</v>
      </c>
      <c r="C30" s="24">
        <v>514</v>
      </c>
      <c r="D30" s="24">
        <v>4464</v>
      </c>
    </row>
    <row r="31" spans="1:4" ht="13.15" customHeight="1" x14ac:dyDescent="0.2">
      <c r="A31" s="32" t="s">
        <v>152</v>
      </c>
      <c r="B31" s="24">
        <v>3753</v>
      </c>
      <c r="C31" s="24">
        <v>7329</v>
      </c>
      <c r="D31" s="47">
        <v>76763</v>
      </c>
    </row>
    <row r="32" spans="1:4" ht="13.15" customHeight="1" x14ac:dyDescent="0.2">
      <c r="A32" s="32" t="s">
        <v>28</v>
      </c>
      <c r="B32" s="24">
        <v>3699</v>
      </c>
      <c r="C32" s="24">
        <v>6815</v>
      </c>
      <c r="D32" s="47">
        <v>72299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473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23662</v>
      </c>
      <c r="C40" s="24">
        <v>46754</v>
      </c>
      <c r="D40" s="47">
        <v>463184</v>
      </c>
    </row>
    <row r="41" spans="1:4" ht="13.15" customHeight="1" x14ac:dyDescent="0.2">
      <c r="A41" s="32" t="s">
        <v>294</v>
      </c>
      <c r="B41" s="65">
        <v>0.35799999999999998</v>
      </c>
      <c r="C41" s="65">
        <v>0.41299999999999998</v>
      </c>
      <c r="D41" s="65">
        <v>0.36399999999999999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474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0.128</v>
      </c>
      <c r="C44" s="65">
        <v>0.67400000000000004</v>
      </c>
      <c r="D44" s="65">
        <v>0.83599999999999997</v>
      </c>
    </row>
    <row r="45" spans="1:4" ht="13.15" customHeight="1" x14ac:dyDescent="0.2">
      <c r="A45" s="60" t="s">
        <v>216</v>
      </c>
      <c r="B45" s="65">
        <v>0.85799999999999998</v>
      </c>
      <c r="C45" s="65">
        <v>0.28499999999999998</v>
      </c>
      <c r="D45" s="65">
        <v>0.106</v>
      </c>
    </row>
    <row r="46" spans="1:4" ht="13.15" customHeight="1" x14ac:dyDescent="0.2">
      <c r="A46" s="60" t="s">
        <v>217</v>
      </c>
      <c r="B46" s="65">
        <v>0.19800000000000001</v>
      </c>
      <c r="C46" s="65">
        <v>0.314</v>
      </c>
      <c r="D46" s="65">
        <v>0.20499999999999999</v>
      </c>
    </row>
    <row r="47" spans="1:4" ht="13.15" customHeight="1" x14ac:dyDescent="0.2">
      <c r="A47" s="95" t="s">
        <v>531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475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54170</v>
      </c>
      <c r="C52" s="24">
        <v>9748</v>
      </c>
      <c r="D52" s="47">
        <v>595956</v>
      </c>
    </row>
    <row r="53" spans="1:4" ht="13.15" customHeight="1" x14ac:dyDescent="0.2">
      <c r="A53" s="72" t="s">
        <v>12</v>
      </c>
      <c r="B53" s="70">
        <v>6.6420527967509704E-2</v>
      </c>
      <c r="C53" s="70">
        <v>0.27821091505949941</v>
      </c>
      <c r="D53" s="70">
        <v>7.3999999999999996E-2</v>
      </c>
    </row>
    <row r="54" spans="1:4" s="61" customFormat="1" ht="13.15" customHeight="1" x14ac:dyDescent="0.2">
      <c r="A54" s="32" t="s">
        <v>25</v>
      </c>
      <c r="B54" s="70">
        <v>0.44146206387299242</v>
      </c>
      <c r="C54" s="70">
        <v>0.30539597866228968</v>
      </c>
      <c r="D54" s="70">
        <v>0.42099999999999999</v>
      </c>
    </row>
    <row r="55" spans="1:4" s="61" customFormat="1" ht="13.15" customHeight="1" x14ac:dyDescent="0.2">
      <c r="A55" s="32" t="s">
        <v>13</v>
      </c>
      <c r="B55" s="70">
        <v>0.48733616392837364</v>
      </c>
      <c r="C55" s="70">
        <v>0.39279852277390231</v>
      </c>
      <c r="D55" s="70">
        <v>0.316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2.3594583504308576E-2</v>
      </c>
      <c r="D56" s="70">
        <v>0.19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476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425.9</v>
      </c>
      <c r="C60" s="24">
        <v>439.5</v>
      </c>
      <c r="D60" s="47">
        <v>416</v>
      </c>
    </row>
    <row r="61" spans="1:4" ht="13.15" customHeight="1" x14ac:dyDescent="0.2">
      <c r="A61" s="32" t="s">
        <v>274</v>
      </c>
      <c r="B61" s="24">
        <v>204</v>
      </c>
      <c r="C61" s="24">
        <v>248</v>
      </c>
      <c r="D61" s="47">
        <v>216</v>
      </c>
    </row>
    <row r="62" spans="1:4" ht="13.15" customHeight="1" x14ac:dyDescent="0.2">
      <c r="A62" s="32" t="s">
        <v>273</v>
      </c>
      <c r="B62" s="24">
        <v>222</v>
      </c>
      <c r="C62" s="24">
        <v>192</v>
      </c>
      <c r="D62" s="47">
        <v>199.9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477</v>
      </c>
      <c r="B66" s="24"/>
      <c r="C66" s="24"/>
      <c r="D66" s="47"/>
    </row>
    <row r="67" spans="1:4" ht="13.15" customHeight="1" x14ac:dyDescent="0.2">
      <c r="A67" s="15" t="s">
        <v>478</v>
      </c>
      <c r="B67" s="47">
        <v>28756</v>
      </c>
      <c r="C67" s="47">
        <v>51166</v>
      </c>
      <c r="D67" s="47" t="s">
        <v>518</v>
      </c>
    </row>
    <row r="68" spans="1:4" ht="13.15" customHeight="1" x14ac:dyDescent="0.2">
      <c r="A68" s="15" t="s">
        <v>18</v>
      </c>
      <c r="B68" s="80">
        <v>0.64600000000000002</v>
      </c>
      <c r="C68" s="70">
        <v>0.63400000000000001</v>
      </c>
      <c r="D68" s="65">
        <v>0.66100000000000003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479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938</v>
      </c>
      <c r="C71" s="47">
        <v>2120</v>
      </c>
      <c r="D71" s="47">
        <v>14566</v>
      </c>
    </row>
    <row r="72" spans="1:4" ht="13.15" customHeight="1" x14ac:dyDescent="0.2">
      <c r="A72" s="15" t="s">
        <v>62</v>
      </c>
      <c r="B72" s="83">
        <v>3.4000000000000002E-2</v>
      </c>
      <c r="C72" s="83">
        <v>4.2999999999999997E-2</v>
      </c>
      <c r="D72" s="83">
        <v>2.5999999999999999E-2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480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-4465</v>
      </c>
      <c r="C75" s="24">
        <v>2108</v>
      </c>
      <c r="D75" s="24">
        <v>16017</v>
      </c>
    </row>
    <row r="76" spans="1:4" ht="13.15" customHeight="1" x14ac:dyDescent="0.2">
      <c r="A76" s="32" t="s">
        <v>20</v>
      </c>
      <c r="B76" s="24">
        <v>9631</v>
      </c>
      <c r="C76" s="24">
        <v>15834</v>
      </c>
      <c r="D76" s="24">
        <v>49125</v>
      </c>
    </row>
    <row r="77" spans="1:4" ht="13.15" customHeight="1" x14ac:dyDescent="0.2">
      <c r="A77" s="32" t="s">
        <v>21</v>
      </c>
      <c r="B77" s="24">
        <v>5166</v>
      </c>
      <c r="C77" s="24">
        <v>17942</v>
      </c>
      <c r="D77" s="24">
        <v>65142</v>
      </c>
    </row>
    <row r="78" spans="1:4" ht="13.15" customHeight="1" x14ac:dyDescent="0.2">
      <c r="A78" s="32" t="s">
        <v>239</v>
      </c>
      <c r="B78" s="24">
        <v>15726</v>
      </c>
      <c r="C78" s="24">
        <v>30699</v>
      </c>
      <c r="D78" s="24">
        <v>474998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481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3026</v>
      </c>
      <c r="C83" s="24">
        <v>7030</v>
      </c>
      <c r="D83" s="47">
        <v>79178</v>
      </c>
    </row>
    <row r="84" spans="1:4" ht="13.15" customHeight="1" x14ac:dyDescent="0.2">
      <c r="A84" s="32" t="s">
        <v>31</v>
      </c>
      <c r="B84" s="24">
        <v>56200</v>
      </c>
      <c r="C84" s="24">
        <v>70300</v>
      </c>
      <c r="D84" s="47">
        <v>76900</v>
      </c>
    </row>
    <row r="85" spans="1:4" ht="13.15" customHeight="1" x14ac:dyDescent="0.2">
      <c r="A85" s="32" t="s">
        <v>465</v>
      </c>
      <c r="B85" s="24">
        <v>152600</v>
      </c>
      <c r="C85" s="24">
        <v>166500</v>
      </c>
      <c r="D85" s="47">
        <v>162900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482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3352</v>
      </c>
      <c r="C89" s="24">
        <v>5954</v>
      </c>
      <c r="D89" s="47">
        <v>70000</v>
      </c>
    </row>
    <row r="90" spans="1:4" ht="13.15" customHeight="1" x14ac:dyDescent="0.2">
      <c r="A90" s="22" t="s">
        <v>39</v>
      </c>
      <c r="B90" s="24">
        <v>3111</v>
      </c>
      <c r="C90" s="24">
        <v>5465</v>
      </c>
      <c r="D90" s="47">
        <v>64451</v>
      </c>
    </row>
    <row r="91" spans="1:4" ht="13.15" customHeight="1" x14ac:dyDescent="0.2">
      <c r="A91" s="22" t="s">
        <v>38</v>
      </c>
      <c r="B91" s="24">
        <v>191</v>
      </c>
      <c r="C91" s="24">
        <v>385</v>
      </c>
      <c r="D91" s="47">
        <v>4494</v>
      </c>
    </row>
    <row r="92" spans="1:4" ht="13.15" customHeight="1" x14ac:dyDescent="0.2">
      <c r="A92" s="22" t="s">
        <v>41</v>
      </c>
      <c r="B92" s="24">
        <v>42</v>
      </c>
      <c r="C92" s="24">
        <v>90</v>
      </c>
      <c r="D92" s="47">
        <v>902</v>
      </c>
    </row>
    <row r="93" spans="1:4" ht="13.15" customHeight="1" x14ac:dyDescent="0.2">
      <c r="A93" s="22" t="s">
        <v>40</v>
      </c>
      <c r="B93" s="24">
        <v>8</v>
      </c>
      <c r="C93" s="24">
        <v>14</v>
      </c>
      <c r="D93" s="47">
        <v>153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483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159</v>
      </c>
      <c r="C96" s="47">
        <v>449</v>
      </c>
      <c r="D96" s="47">
        <v>3790</v>
      </c>
    </row>
    <row r="97" spans="1:4" ht="13.15" customHeight="1" x14ac:dyDescent="0.2">
      <c r="A97" s="15" t="s">
        <v>43</v>
      </c>
      <c r="B97" s="47">
        <v>190</v>
      </c>
      <c r="C97" s="47">
        <v>561</v>
      </c>
      <c r="D97" s="47">
        <v>4922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484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3768</v>
      </c>
      <c r="C100" s="24">
        <v>6849</v>
      </c>
      <c r="D100" s="47">
        <v>79820</v>
      </c>
    </row>
    <row r="101" spans="1:4" ht="13.15" customHeight="1" x14ac:dyDescent="0.2">
      <c r="A101" s="32" t="s">
        <v>323</v>
      </c>
      <c r="B101" s="24">
        <v>643</v>
      </c>
      <c r="C101" s="24">
        <v>205</v>
      </c>
      <c r="D101" s="47">
        <v>11269</v>
      </c>
    </row>
    <row r="102" spans="1:4" ht="13.15" customHeight="1" x14ac:dyDescent="0.2">
      <c r="A102" s="32" t="s">
        <v>324</v>
      </c>
      <c r="B102" s="24">
        <v>799</v>
      </c>
      <c r="C102" s="24">
        <v>1083</v>
      </c>
      <c r="D102" s="47">
        <v>11873</v>
      </c>
    </row>
    <row r="103" spans="1:4" ht="13.15" customHeight="1" x14ac:dyDescent="0.2">
      <c r="A103" s="32" t="s">
        <v>325</v>
      </c>
      <c r="B103" s="24">
        <v>2326</v>
      </c>
      <c r="C103" s="24">
        <v>5561</v>
      </c>
      <c r="D103" s="47">
        <v>56678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485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24459</v>
      </c>
      <c r="C106" s="24">
        <v>54156</v>
      </c>
      <c r="D106" s="47">
        <v>628477</v>
      </c>
    </row>
    <row r="107" spans="1:4" ht="13.15" customHeight="1" x14ac:dyDescent="0.2">
      <c r="A107" s="32" t="s">
        <v>129</v>
      </c>
      <c r="B107" s="24">
        <v>1716</v>
      </c>
      <c r="C107" s="24">
        <v>654</v>
      </c>
      <c r="D107" s="47">
        <v>33872</v>
      </c>
    </row>
    <row r="108" spans="1:4" ht="13.15" customHeight="1" x14ac:dyDescent="0.2">
      <c r="A108" s="32" t="s">
        <v>130</v>
      </c>
      <c r="B108" s="24">
        <v>10331</v>
      </c>
      <c r="C108" s="24">
        <v>15116</v>
      </c>
      <c r="D108" s="47">
        <v>131603</v>
      </c>
    </row>
    <row r="109" spans="1:4" ht="13.15" customHeight="1" x14ac:dyDescent="0.2">
      <c r="A109" s="32" t="s">
        <v>131</v>
      </c>
      <c r="B109" s="24">
        <v>12412</v>
      </c>
      <c r="C109" s="24">
        <v>38386</v>
      </c>
      <c r="D109" s="47">
        <v>463002</v>
      </c>
    </row>
    <row r="110" spans="1:4" ht="13.15" customHeight="1" x14ac:dyDescent="0.2">
      <c r="A110" s="22" t="s">
        <v>326</v>
      </c>
      <c r="B110" s="24">
        <v>1658</v>
      </c>
      <c r="C110" s="24">
        <v>321</v>
      </c>
      <c r="D110" s="47">
        <v>3029</v>
      </c>
    </row>
    <row r="111" spans="1:4" ht="13.15" customHeight="1" x14ac:dyDescent="0.2">
      <c r="A111" s="22" t="s">
        <v>525</v>
      </c>
      <c r="B111" s="24">
        <v>-267</v>
      </c>
      <c r="C111" s="24">
        <v>-46</v>
      </c>
      <c r="D111" s="24">
        <v>4012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486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1602</v>
      </c>
      <c r="C114" s="24">
        <v>3301</v>
      </c>
      <c r="D114" s="47">
        <v>13352</v>
      </c>
    </row>
    <row r="115" spans="1:4" ht="13.15" customHeight="1" x14ac:dyDescent="0.2">
      <c r="A115" s="15" t="s">
        <v>260</v>
      </c>
      <c r="B115" s="24">
        <v>29800</v>
      </c>
      <c r="C115" s="24">
        <v>33000</v>
      </c>
      <c r="D115" s="47">
        <v>13000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487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24432</v>
      </c>
      <c r="C118" s="24">
        <v>50292</v>
      </c>
      <c r="D118" s="47">
        <v>317487</v>
      </c>
    </row>
    <row r="119" spans="1:4" ht="13.15" customHeight="1" x14ac:dyDescent="0.2">
      <c r="A119" s="31" t="s">
        <v>74</v>
      </c>
      <c r="B119" s="24">
        <v>12264</v>
      </c>
      <c r="C119" s="47">
        <v>25309</v>
      </c>
      <c r="D119" s="47">
        <v>152907</v>
      </c>
    </row>
    <row r="120" spans="1:4" ht="13.15" customHeight="1" x14ac:dyDescent="0.2">
      <c r="A120" s="31" t="s">
        <v>77</v>
      </c>
      <c r="B120" s="24">
        <v>2224</v>
      </c>
      <c r="C120" s="47">
        <v>16594</v>
      </c>
      <c r="D120" s="47">
        <v>67448</v>
      </c>
    </row>
    <row r="121" spans="1:4" ht="13.15" customHeight="1" x14ac:dyDescent="0.2">
      <c r="A121" s="31" t="s">
        <v>75</v>
      </c>
      <c r="B121" s="24">
        <v>97</v>
      </c>
      <c r="C121" s="102" t="s">
        <v>519</v>
      </c>
      <c r="D121" s="47">
        <v>1635</v>
      </c>
    </row>
    <row r="122" spans="1:4" ht="13.15" customHeight="1" x14ac:dyDescent="0.2">
      <c r="A122" s="31" t="s">
        <v>76</v>
      </c>
      <c r="B122" s="24">
        <v>80</v>
      </c>
      <c r="C122" s="102" t="s">
        <v>519</v>
      </c>
      <c r="D122" s="47">
        <v>1697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488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588</v>
      </c>
      <c r="C128" s="24">
        <v>185</v>
      </c>
      <c r="D128" s="24">
        <v>10561</v>
      </c>
    </row>
    <row r="129" spans="1:4" ht="13.15" customHeight="1" x14ac:dyDescent="0.2">
      <c r="A129" s="32" t="s">
        <v>459</v>
      </c>
      <c r="B129" s="70">
        <v>0.122</v>
      </c>
      <c r="C129" s="70">
        <v>0.108</v>
      </c>
      <c r="D129" s="70">
        <v>0.11799999999999999</v>
      </c>
    </row>
    <row r="130" spans="1:4" ht="13.15" customHeight="1" x14ac:dyDescent="0.2">
      <c r="A130" s="32" t="s">
        <v>440</v>
      </c>
      <c r="B130" s="24">
        <v>179</v>
      </c>
      <c r="C130" s="24">
        <v>122</v>
      </c>
      <c r="D130" s="24">
        <v>6829</v>
      </c>
    </row>
    <row r="131" spans="1:4" ht="13.15" customHeight="1" x14ac:dyDescent="0.2">
      <c r="A131" s="32" t="s">
        <v>329</v>
      </c>
      <c r="B131" s="24">
        <v>324</v>
      </c>
      <c r="C131" s="24">
        <v>59</v>
      </c>
      <c r="D131" s="24">
        <v>3516</v>
      </c>
    </row>
    <row r="132" spans="1:4" ht="13.15" customHeight="1" x14ac:dyDescent="0.2">
      <c r="A132" s="32" t="s">
        <v>191</v>
      </c>
      <c r="B132" s="24">
        <v>85</v>
      </c>
      <c r="C132" s="24">
        <v>4</v>
      </c>
      <c r="D132" s="24">
        <v>216</v>
      </c>
    </row>
    <row r="133" spans="1:4" ht="13.15" customHeight="1" x14ac:dyDescent="0.2">
      <c r="A133" s="15" t="s">
        <v>79</v>
      </c>
      <c r="B133" s="24">
        <v>18148</v>
      </c>
      <c r="C133" s="24">
        <v>3064.2</v>
      </c>
      <c r="D133" s="24">
        <v>192259</v>
      </c>
    </row>
    <row r="134" spans="1:4" s="10" customFormat="1" ht="13.15" customHeight="1" x14ac:dyDescent="0.2">
      <c r="A134" s="32" t="s">
        <v>366</v>
      </c>
      <c r="B134" s="70">
        <v>0.124</v>
      </c>
      <c r="C134" s="70">
        <v>0.16300000000000001</v>
      </c>
      <c r="D134" s="70">
        <v>0.11899999999999999</v>
      </c>
    </row>
    <row r="135" spans="1:4" s="10" customFormat="1" ht="13.15" customHeight="1" x14ac:dyDescent="0.2">
      <c r="A135" s="22" t="s">
        <v>68</v>
      </c>
      <c r="B135" s="24">
        <v>1629</v>
      </c>
      <c r="C135" s="24">
        <v>572</v>
      </c>
      <c r="D135" s="24">
        <v>31616</v>
      </c>
    </row>
    <row r="136" spans="1:4" s="10" customFormat="1" ht="13.15" customHeight="1" x14ac:dyDescent="0.2">
      <c r="A136" s="22" t="s">
        <v>330</v>
      </c>
      <c r="B136" s="77">
        <v>50.1</v>
      </c>
      <c r="C136" s="77">
        <v>7.7</v>
      </c>
      <c r="D136" s="77">
        <v>540.5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489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14946</v>
      </c>
      <c r="C145" s="24">
        <v>17069</v>
      </c>
      <c r="D145" s="108">
        <v>234196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0.49099999999999999</v>
      </c>
      <c r="D146" s="70">
        <v>0.48099999999999998</v>
      </c>
    </row>
    <row r="147" spans="1:4" ht="13.15" customHeight="1" x14ac:dyDescent="0.2">
      <c r="A147" s="15" t="s">
        <v>81</v>
      </c>
      <c r="B147" s="47">
        <v>28924</v>
      </c>
      <c r="C147" s="47">
        <v>53274</v>
      </c>
      <c r="D147" s="47">
        <v>558598</v>
      </c>
    </row>
    <row r="148" spans="1:4" ht="13.15" customHeight="1" x14ac:dyDescent="0.2">
      <c r="A148" s="32" t="s">
        <v>490</v>
      </c>
      <c r="B148" s="47">
        <v>915</v>
      </c>
      <c r="C148" s="47">
        <v>1350</v>
      </c>
      <c r="D148" s="47">
        <v>10262</v>
      </c>
    </row>
    <row r="149" spans="1:4" ht="13.15" customHeight="1" x14ac:dyDescent="0.2">
      <c r="A149" s="32" t="s">
        <v>491</v>
      </c>
      <c r="B149" s="78">
        <v>3.1600000000000003E-2</v>
      </c>
      <c r="C149" s="78">
        <v>2.53E-2</v>
      </c>
      <c r="D149" s="79">
        <v>1.84E-2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492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78</v>
      </c>
      <c r="C152" s="24">
        <v>81</v>
      </c>
      <c r="D152" s="47">
        <v>1218</v>
      </c>
    </row>
    <row r="153" spans="1:4" ht="13.15" customHeight="1" x14ac:dyDescent="0.2">
      <c r="A153" s="32" t="s">
        <v>160</v>
      </c>
      <c r="B153" s="70">
        <v>0.85899999999999999</v>
      </c>
      <c r="C153" s="70">
        <v>0.45700000000000002</v>
      </c>
      <c r="D153" s="70">
        <v>0.54400000000000004</v>
      </c>
    </row>
    <row r="154" spans="1:4" ht="13.15" customHeight="1" x14ac:dyDescent="0.2">
      <c r="A154" s="22" t="s">
        <v>237</v>
      </c>
      <c r="B154" s="47">
        <v>132</v>
      </c>
      <c r="C154" s="47">
        <v>399</v>
      </c>
      <c r="D154" s="47">
        <v>4283</v>
      </c>
    </row>
    <row r="155" spans="1:4" ht="13.15" customHeight="1" x14ac:dyDescent="0.2">
      <c r="A155" s="22" t="s">
        <v>369</v>
      </c>
      <c r="B155" s="70">
        <v>4.5999999999999999E-3</v>
      </c>
      <c r="C155" s="65">
        <v>7.0000000000000001E-3</v>
      </c>
      <c r="D155" s="65">
        <v>8.0000000000000002E-3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493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201</v>
      </c>
      <c r="C158" s="24">
        <v>642</v>
      </c>
      <c r="D158" s="47">
        <v>6763</v>
      </c>
    </row>
    <row r="159" spans="1:4" ht="13.15" customHeight="1" x14ac:dyDescent="0.2">
      <c r="A159" s="32" t="s">
        <v>166</v>
      </c>
      <c r="B159" s="24">
        <v>110</v>
      </c>
      <c r="C159" s="24">
        <v>292</v>
      </c>
      <c r="D159" s="47">
        <v>3138</v>
      </c>
    </row>
    <row r="160" spans="1:4" ht="13.15" customHeight="1" x14ac:dyDescent="0.2">
      <c r="A160" s="32" t="s">
        <v>334</v>
      </c>
      <c r="B160" s="70">
        <v>0.54700000000000004</v>
      </c>
      <c r="C160" s="85">
        <v>0.45400000000000001</v>
      </c>
      <c r="D160" s="70">
        <v>0.46400000000000002</v>
      </c>
    </row>
    <row r="161" spans="1:4" ht="13.15" customHeight="1" x14ac:dyDescent="0.2">
      <c r="A161" s="32" t="s">
        <v>164</v>
      </c>
      <c r="B161" s="24">
        <v>59</v>
      </c>
      <c r="C161" s="24">
        <v>176</v>
      </c>
      <c r="D161" s="47">
        <v>1183</v>
      </c>
    </row>
    <row r="162" spans="1:4" ht="13.15" customHeight="1" x14ac:dyDescent="0.2">
      <c r="A162" s="32" t="s">
        <v>333</v>
      </c>
      <c r="B162" s="85">
        <v>0.29199999999999998</v>
      </c>
      <c r="C162" s="85">
        <v>0.27400000000000002</v>
      </c>
      <c r="D162" s="70">
        <v>0.17499999999999999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1647</v>
      </c>
      <c r="C165" s="47">
        <v>1760</v>
      </c>
      <c r="D165" s="47">
        <v>20766</v>
      </c>
    </row>
    <row r="166" spans="1:4" ht="13.15" customHeight="1" x14ac:dyDescent="0.2">
      <c r="A166" s="72" t="s">
        <v>86</v>
      </c>
      <c r="B166" s="85">
        <v>0.14000000000000001</v>
      </c>
      <c r="C166" s="85">
        <v>0.11600000000000001</v>
      </c>
      <c r="D166" s="70">
        <v>9.2999999999999999E-2</v>
      </c>
    </row>
    <row r="167" spans="1:4" ht="13.15" customHeight="1" x14ac:dyDescent="0.2">
      <c r="A167" s="35" t="s">
        <v>526</v>
      </c>
      <c r="B167" s="85">
        <v>9.5842442657575869E-2</v>
      </c>
      <c r="C167" s="70">
        <v>2.1999999999999999E-2</v>
      </c>
      <c r="D167" s="85">
        <v>0.13500000000000001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494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33</v>
      </c>
      <c r="C172" s="24">
        <v>19</v>
      </c>
      <c r="D172" s="47">
        <v>640</v>
      </c>
    </row>
    <row r="173" spans="1:4" ht="13.15" customHeight="1" x14ac:dyDescent="0.2">
      <c r="A173" s="31" t="s">
        <v>88</v>
      </c>
      <c r="B173" s="24">
        <v>654</v>
      </c>
      <c r="C173" s="24">
        <v>856</v>
      </c>
      <c r="D173" s="47">
        <v>32992</v>
      </c>
    </row>
    <row r="174" spans="1:4" ht="13.15" customHeight="1" x14ac:dyDescent="0.2">
      <c r="A174" s="15" t="s">
        <v>168</v>
      </c>
      <c r="B174" s="24">
        <v>44897</v>
      </c>
      <c r="C174" s="24">
        <v>125423</v>
      </c>
      <c r="D174" s="47">
        <v>5284077</v>
      </c>
    </row>
    <row r="175" spans="1:4" ht="13.15" customHeight="1" x14ac:dyDescent="0.2">
      <c r="A175" s="32" t="s">
        <v>169</v>
      </c>
      <c r="B175" s="70">
        <v>0.76800000000000002</v>
      </c>
      <c r="C175" s="70">
        <v>0.54200000000000004</v>
      </c>
      <c r="D175" s="65">
        <v>0.437</v>
      </c>
    </row>
    <row r="176" spans="1:4" ht="13.15" customHeight="1" x14ac:dyDescent="0.2">
      <c r="A176" s="22" t="s">
        <v>184</v>
      </c>
      <c r="B176" s="77">
        <v>1.8</v>
      </c>
      <c r="C176" s="77">
        <v>1.8</v>
      </c>
      <c r="D176" s="86">
        <v>1.9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495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38059</v>
      </c>
      <c r="C180" s="47">
        <v>55455</v>
      </c>
      <c r="D180" s="47">
        <v>690870</v>
      </c>
    </row>
    <row r="181" spans="1:4" ht="13.15" customHeight="1" x14ac:dyDescent="0.2">
      <c r="A181" s="32" t="s">
        <v>295</v>
      </c>
      <c r="B181" s="24">
        <v>29505</v>
      </c>
      <c r="C181" s="47">
        <v>43256</v>
      </c>
      <c r="D181" s="47">
        <v>505166</v>
      </c>
    </row>
    <row r="182" spans="1:4" ht="13.15" customHeight="1" x14ac:dyDescent="0.2">
      <c r="A182" s="35" t="s">
        <v>92</v>
      </c>
      <c r="B182" s="24">
        <v>548.74646629965787</v>
      </c>
      <c r="C182" s="24">
        <v>431.82589597683932</v>
      </c>
      <c r="D182" s="24">
        <v>489.91684818344214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496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239</v>
      </c>
      <c r="C185" s="47">
        <v>675</v>
      </c>
      <c r="D185" s="47">
        <v>6109</v>
      </c>
    </row>
    <row r="186" spans="1:4" ht="13.15" customHeight="1" x14ac:dyDescent="0.2">
      <c r="A186" s="32" t="s">
        <v>296</v>
      </c>
      <c r="B186" s="24">
        <v>121</v>
      </c>
      <c r="C186" s="47">
        <v>297</v>
      </c>
      <c r="D186" s="47">
        <v>2616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497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61</v>
      </c>
      <c r="D189" s="47">
        <v>2101</v>
      </c>
    </row>
    <row r="190" spans="1:4" ht="13.15" customHeight="1" x14ac:dyDescent="0.2">
      <c r="A190" s="15" t="s">
        <v>336</v>
      </c>
      <c r="B190" s="24">
        <v>755</v>
      </c>
      <c r="C190" s="47">
        <v>488</v>
      </c>
      <c r="D190" s="47">
        <v>9933</v>
      </c>
    </row>
    <row r="191" spans="1:4" ht="13.15" customHeight="1" x14ac:dyDescent="0.2">
      <c r="A191" s="15" t="s">
        <v>337</v>
      </c>
      <c r="B191" s="24">
        <v>120</v>
      </c>
      <c r="C191" s="47">
        <v>42</v>
      </c>
      <c r="D191" s="47">
        <v>1415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498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41673</v>
      </c>
      <c r="C195" s="24">
        <v>94016</v>
      </c>
      <c r="D195" s="47">
        <v>863656</v>
      </c>
    </row>
    <row r="196" spans="1:4" ht="13.15" customHeight="1" x14ac:dyDescent="0.2">
      <c r="A196" s="15" t="s">
        <v>221</v>
      </c>
      <c r="B196" s="58">
        <v>12094</v>
      </c>
      <c r="C196" s="24">
        <v>5658</v>
      </c>
      <c r="D196" s="109">
        <v>162857</v>
      </c>
    </row>
    <row r="197" spans="1:4" ht="13.15" customHeight="1" x14ac:dyDescent="0.2">
      <c r="A197" s="15" t="s">
        <v>186</v>
      </c>
      <c r="B197" s="70">
        <v>0.77506649059832244</v>
      </c>
      <c r="C197" s="65">
        <v>0.94323494592371127</v>
      </c>
      <c r="D197" s="65">
        <v>0.84134930585389567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499</v>
      </c>
      <c r="B202" s="24"/>
      <c r="C202" s="24"/>
      <c r="D202" s="47"/>
    </row>
    <row r="203" spans="1:4" ht="13.15" customHeight="1" x14ac:dyDescent="0.2">
      <c r="A203" s="15" t="s">
        <v>502</v>
      </c>
      <c r="B203" s="24">
        <v>2926</v>
      </c>
      <c r="C203" s="24">
        <v>8772</v>
      </c>
      <c r="D203" s="47">
        <v>42950</v>
      </c>
    </row>
    <row r="204" spans="1:4" ht="13.15" customHeight="1" x14ac:dyDescent="0.2">
      <c r="A204" s="15" t="s">
        <v>503</v>
      </c>
      <c r="B204" s="24">
        <v>3085</v>
      </c>
      <c r="C204" s="24">
        <v>6720</v>
      </c>
      <c r="D204" s="47">
        <v>48295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500</v>
      </c>
      <c r="B206" s="24"/>
      <c r="C206" s="24"/>
      <c r="D206" s="47"/>
    </row>
    <row r="207" spans="1:4" ht="13.15" customHeight="1" x14ac:dyDescent="0.2">
      <c r="A207" s="15" t="s">
        <v>501</v>
      </c>
      <c r="B207" s="24">
        <v>18</v>
      </c>
      <c r="C207" s="24">
        <v>36</v>
      </c>
      <c r="D207" s="47">
        <v>302</v>
      </c>
    </row>
    <row r="208" spans="1:4" ht="13.15" customHeight="1" x14ac:dyDescent="0.2">
      <c r="A208" s="15" t="s">
        <v>527</v>
      </c>
      <c r="B208" s="24">
        <v>15</v>
      </c>
      <c r="C208" s="24">
        <v>29</v>
      </c>
      <c r="D208" s="47">
        <v>231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528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308</v>
      </c>
    </row>
    <row r="214" spans="1:4" ht="13.15" customHeight="1" x14ac:dyDescent="0.2">
      <c r="A214" s="63" t="s">
        <v>444</v>
      </c>
      <c r="B214" s="24">
        <v>783</v>
      </c>
      <c r="C214" s="24">
        <v>1104</v>
      </c>
      <c r="D214" s="47">
        <v>14749</v>
      </c>
    </row>
    <row r="215" spans="1:4" ht="13.15" customHeight="1" x14ac:dyDescent="0.2">
      <c r="A215" s="63" t="s">
        <v>110</v>
      </c>
      <c r="B215" s="24">
        <v>15</v>
      </c>
      <c r="C215" s="24">
        <v>27</v>
      </c>
      <c r="D215" s="47">
        <v>368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504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4933</v>
      </c>
      <c r="C220" s="90"/>
      <c r="D220" s="47"/>
    </row>
    <row r="221" spans="1:4" ht="13.15" customHeight="1" x14ac:dyDescent="0.2">
      <c r="A221" s="15" t="s">
        <v>222</v>
      </c>
      <c r="B221" s="24">
        <v>25765</v>
      </c>
      <c r="C221" s="90"/>
      <c r="D221" s="47"/>
    </row>
    <row r="222" spans="1:4" ht="13.15" customHeight="1" x14ac:dyDescent="0.2">
      <c r="A222" s="15" t="s">
        <v>206</v>
      </c>
      <c r="B222" s="77">
        <v>5.2</v>
      </c>
      <c r="C222" s="90"/>
      <c r="D222" s="47"/>
    </row>
    <row r="223" spans="1:4" ht="13.15" customHeight="1" x14ac:dyDescent="0.2">
      <c r="A223" s="15" t="s">
        <v>207</v>
      </c>
      <c r="B223" s="77">
        <v>470</v>
      </c>
      <c r="C223" s="90"/>
      <c r="D223" s="47"/>
    </row>
    <row r="224" spans="1:4" ht="13.15" customHeight="1" x14ac:dyDescent="0.2">
      <c r="A224" s="15" t="s">
        <v>208</v>
      </c>
      <c r="B224" s="24">
        <v>31775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13629</v>
      </c>
      <c r="D227" s="47"/>
    </row>
    <row r="228" spans="1:4" ht="13.15" customHeight="1" x14ac:dyDescent="0.2">
      <c r="A228" s="15" t="s">
        <v>222</v>
      </c>
      <c r="B228" s="24"/>
      <c r="C228" s="24">
        <v>75495</v>
      </c>
      <c r="D228" s="47"/>
    </row>
    <row r="229" spans="1:4" ht="13.15" customHeight="1" x14ac:dyDescent="0.2">
      <c r="A229" s="15" t="s">
        <v>206</v>
      </c>
      <c r="B229" s="77"/>
      <c r="C229" s="77">
        <v>5.5</v>
      </c>
      <c r="D229" s="47"/>
    </row>
    <row r="230" spans="1:4" ht="13.15" customHeight="1" x14ac:dyDescent="0.2">
      <c r="A230" s="15" t="s">
        <v>207</v>
      </c>
      <c r="B230" s="77"/>
      <c r="C230" s="77">
        <v>985.7</v>
      </c>
      <c r="D230" s="47"/>
    </row>
    <row r="231" spans="1:4" ht="13.15" customHeight="1" x14ac:dyDescent="0.2">
      <c r="A231" s="15" t="s">
        <v>208</v>
      </c>
      <c r="B231" s="24"/>
      <c r="C231" s="24">
        <v>93440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25584</v>
      </c>
      <c r="C235" s="90"/>
      <c r="D235" s="47"/>
    </row>
    <row r="236" spans="1:4" ht="13.15" customHeight="1" x14ac:dyDescent="0.2">
      <c r="A236" s="15" t="s">
        <v>206</v>
      </c>
      <c r="B236" s="77">
        <v>25.7</v>
      </c>
      <c r="C236" s="90"/>
      <c r="D236" s="47"/>
    </row>
    <row r="237" spans="1:4" ht="13.15" customHeight="1" x14ac:dyDescent="0.2">
      <c r="A237" s="15" t="s">
        <v>207</v>
      </c>
      <c r="B237" s="77">
        <v>286.89999999999998</v>
      </c>
      <c r="C237" s="90"/>
      <c r="D237" s="47"/>
    </row>
    <row r="238" spans="1:4" ht="13.15" customHeight="1" x14ac:dyDescent="0.2">
      <c r="A238" s="15" t="s">
        <v>208</v>
      </c>
      <c r="B238" s="24">
        <v>32208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505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6348</v>
      </c>
      <c r="C243" s="24">
        <v>11201</v>
      </c>
      <c r="D243" s="47">
        <v>109021</v>
      </c>
    </row>
    <row r="244" spans="1:4" ht="13.15" customHeight="1" x14ac:dyDescent="0.2">
      <c r="A244" s="32" t="s">
        <v>112</v>
      </c>
      <c r="B244" s="24">
        <v>1089</v>
      </c>
      <c r="C244" s="24">
        <v>1967</v>
      </c>
      <c r="D244" s="47">
        <v>19618</v>
      </c>
    </row>
    <row r="245" spans="1:4" ht="13.15" customHeight="1" x14ac:dyDescent="0.2">
      <c r="A245" s="32" t="s">
        <v>113</v>
      </c>
      <c r="B245" s="24">
        <v>3576</v>
      </c>
      <c r="C245" s="24">
        <v>6070</v>
      </c>
      <c r="D245" s="47">
        <v>59098</v>
      </c>
    </row>
    <row r="246" spans="1:4" ht="13.15" customHeight="1" x14ac:dyDescent="0.2">
      <c r="A246" s="32" t="s">
        <v>114</v>
      </c>
      <c r="B246" s="24">
        <v>1590</v>
      </c>
      <c r="C246" s="24">
        <v>2963</v>
      </c>
      <c r="D246" s="47">
        <v>28101</v>
      </c>
    </row>
    <row r="247" spans="1:4" ht="13.15" customHeight="1" x14ac:dyDescent="0.2">
      <c r="A247" s="32" t="s">
        <v>115</v>
      </c>
      <c r="B247" s="24">
        <v>93</v>
      </c>
      <c r="C247" s="24">
        <v>201</v>
      </c>
      <c r="D247" s="47">
        <v>2204</v>
      </c>
    </row>
    <row r="248" spans="1:4" ht="13.15" customHeight="1" x14ac:dyDescent="0.2">
      <c r="A248" s="22" t="s">
        <v>135</v>
      </c>
      <c r="B248" s="24">
        <v>2056</v>
      </c>
      <c r="C248" s="24">
        <v>4736</v>
      </c>
      <c r="D248" s="47">
        <v>45342</v>
      </c>
    </row>
    <row r="249" spans="1:4" ht="13.15" customHeight="1" x14ac:dyDescent="0.2">
      <c r="A249" s="22" t="s">
        <v>335</v>
      </c>
      <c r="B249" s="24">
        <v>66</v>
      </c>
      <c r="C249" s="24">
        <v>604</v>
      </c>
      <c r="D249" s="47">
        <v>8851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506</v>
      </c>
    </row>
    <row r="254" spans="1:4" ht="13.15" customHeight="1" x14ac:dyDescent="0.2">
      <c r="A254" s="22" t="s">
        <v>197</v>
      </c>
      <c r="B254" s="70">
        <v>0.36099999999999999</v>
      </c>
      <c r="C254" s="70">
        <v>0.372</v>
      </c>
      <c r="D254" s="70">
        <v>0.53200000000000003</v>
      </c>
    </row>
    <row r="255" spans="1:4" ht="13.15" customHeight="1" x14ac:dyDescent="0.2">
      <c r="A255" s="22" t="s">
        <v>198</v>
      </c>
      <c r="B255" s="70">
        <v>0.28100000000000003</v>
      </c>
      <c r="C255" s="70">
        <v>0.22</v>
      </c>
      <c r="D255" s="70">
        <v>0.159</v>
      </c>
    </row>
    <row r="256" spans="1:4" ht="13.15" customHeight="1" x14ac:dyDescent="0.2">
      <c r="A256" s="22" t="s">
        <v>199</v>
      </c>
      <c r="B256" s="70">
        <v>0.105</v>
      </c>
      <c r="C256" s="70">
        <v>6.2E-2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2.5999999999999999E-2</v>
      </c>
      <c r="C257" s="70">
        <v>7.6999999999999999E-2</v>
      </c>
      <c r="D257" s="70">
        <v>3.6999999999999998E-2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0.02</v>
      </c>
      <c r="D258" s="70">
        <v>1.7000000000000001E-2</v>
      </c>
    </row>
    <row r="259" spans="1:4" ht="13.15" customHeight="1" x14ac:dyDescent="0.2">
      <c r="A259" s="22" t="s">
        <v>201</v>
      </c>
      <c r="B259" s="70">
        <v>0.20100000000000001</v>
      </c>
      <c r="C259" s="70">
        <v>0.23899999999999999</v>
      </c>
      <c r="D259" s="70">
        <v>0.17799999999999999</v>
      </c>
    </row>
    <row r="260" spans="1:4" ht="13.15" customHeight="1" x14ac:dyDescent="0.2">
      <c r="A260" s="22" t="s">
        <v>224</v>
      </c>
      <c r="B260" s="70">
        <v>1.7000000000000001E-2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507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11641462</v>
      </c>
      <c r="C263" s="24">
        <v>30546002</v>
      </c>
      <c r="D263" s="47">
        <v>257061904</v>
      </c>
    </row>
    <row r="264" spans="1:4" ht="13.15" customHeight="1" x14ac:dyDescent="0.2">
      <c r="A264" s="15" t="s">
        <v>342</v>
      </c>
      <c r="B264" s="24">
        <v>3275938</v>
      </c>
      <c r="C264" s="24">
        <v>5543821</v>
      </c>
      <c r="D264" s="47">
        <v>63326762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70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529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508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18997725</v>
      </c>
      <c r="C312" s="24">
        <v>26884806</v>
      </c>
      <c r="D312" s="47">
        <v>178267454</v>
      </c>
    </row>
    <row r="313" spans="1:4" ht="13.15" customHeight="1" x14ac:dyDescent="0.2">
      <c r="A313" s="15" t="s">
        <v>344</v>
      </c>
      <c r="B313" s="88">
        <v>355.03</v>
      </c>
      <c r="C313" s="88">
        <v>274.69</v>
      </c>
      <c r="D313" s="88">
        <v>176.22</v>
      </c>
    </row>
    <row r="314" spans="1:4" ht="13.15" customHeight="1" x14ac:dyDescent="0.2">
      <c r="A314" s="15" t="s">
        <v>512</v>
      </c>
      <c r="B314" s="88">
        <v>81.34</v>
      </c>
      <c r="C314" s="88">
        <v>93.93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510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</v>
      </c>
      <c r="C317" s="88">
        <v>1.68</v>
      </c>
      <c r="D317" s="89">
        <v>1.72</v>
      </c>
    </row>
    <row r="318" spans="1:4" ht="13.15" customHeight="1" x14ac:dyDescent="0.2">
      <c r="A318" s="15" t="s">
        <v>259</v>
      </c>
      <c r="B318" s="88">
        <v>1.94</v>
      </c>
      <c r="C318" s="88">
        <v>1.68</v>
      </c>
      <c r="D318" s="89">
        <v>1.74</v>
      </c>
    </row>
    <row r="319" spans="1:4" ht="13.15" customHeight="1" x14ac:dyDescent="0.2">
      <c r="A319" s="15" t="s">
        <v>231</v>
      </c>
      <c r="B319" s="47">
        <v>32415</v>
      </c>
      <c r="C319" s="47">
        <v>60943</v>
      </c>
      <c r="D319" s="47">
        <v>629783</v>
      </c>
    </row>
    <row r="320" spans="1:4" ht="13.15" customHeight="1" x14ac:dyDescent="0.2">
      <c r="A320" s="15" t="s">
        <v>125</v>
      </c>
      <c r="B320" s="47">
        <v>2065</v>
      </c>
      <c r="C320" s="47">
        <v>4535</v>
      </c>
      <c r="D320" s="47">
        <v>46060</v>
      </c>
    </row>
    <row r="321" spans="1:4" s="9" customFormat="1" ht="13.15" customHeight="1" x14ac:dyDescent="0.2">
      <c r="A321" s="15" t="s">
        <v>513</v>
      </c>
      <c r="B321" s="47">
        <v>91258502</v>
      </c>
      <c r="C321" s="47">
        <v>161148986</v>
      </c>
      <c r="D321" s="47">
        <v>1829181643</v>
      </c>
    </row>
    <row r="322" spans="1:4" ht="13.15" customHeight="1" x14ac:dyDescent="0.2">
      <c r="A322" s="15" t="s">
        <v>514</v>
      </c>
      <c r="B322" s="47">
        <v>5632671</v>
      </c>
      <c r="C322" s="47">
        <v>14413764</v>
      </c>
      <c r="D322" s="47">
        <v>180094532</v>
      </c>
    </row>
    <row r="323" spans="1:4" ht="13.15" customHeight="1" x14ac:dyDescent="0.2">
      <c r="A323" s="15" t="s">
        <v>515</v>
      </c>
      <c r="B323" s="47">
        <v>13136809</v>
      </c>
      <c r="C323" s="47">
        <v>29643427</v>
      </c>
      <c r="D323" s="47">
        <v>291245697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509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2784</v>
      </c>
      <c r="C328" s="24">
        <v>10847</v>
      </c>
      <c r="D328" s="47">
        <v>67780</v>
      </c>
    </row>
    <row r="329" spans="1:4" s="9" customFormat="1" ht="13.15" customHeight="1" x14ac:dyDescent="0.2">
      <c r="A329" s="32" t="s">
        <v>368</v>
      </c>
      <c r="B329" s="24">
        <v>2283</v>
      </c>
      <c r="C329" s="24">
        <v>8411</v>
      </c>
      <c r="D329" s="47">
        <v>50508</v>
      </c>
    </row>
    <row r="330" spans="1:4" ht="13.15" customHeight="1" x14ac:dyDescent="0.2">
      <c r="A330" s="32" t="s">
        <v>307</v>
      </c>
      <c r="B330" s="24">
        <v>404</v>
      </c>
      <c r="C330" s="24">
        <v>1898</v>
      </c>
      <c r="D330" s="47">
        <v>12548</v>
      </c>
    </row>
    <row r="331" spans="1:4" ht="13.15" customHeight="1" x14ac:dyDescent="0.2">
      <c r="A331" s="32" t="s">
        <v>371</v>
      </c>
      <c r="B331" s="24">
        <v>97</v>
      </c>
      <c r="C331" s="24">
        <v>538</v>
      </c>
      <c r="D331" s="47">
        <v>2639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2085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112" t="s">
        <v>257</v>
      </c>
      <c r="B342" s="76"/>
      <c r="C342" s="50"/>
      <c r="D342" s="51"/>
    </row>
    <row r="343" spans="1:4" ht="12.75" customHeight="1" x14ac:dyDescent="0.2">
      <c r="A343" s="111" t="s">
        <v>437</v>
      </c>
      <c r="B343" s="112"/>
      <c r="C343" s="112"/>
      <c r="D343" s="112"/>
    </row>
    <row r="344" spans="1:4" ht="12.75" customHeight="1" x14ac:dyDescent="0.2">
      <c r="A344" s="111"/>
      <c r="B344" s="112"/>
      <c r="C344" s="112"/>
      <c r="D344" s="112"/>
    </row>
    <row r="345" spans="1:4" ht="12.75" customHeight="1" x14ac:dyDescent="0.2">
      <c r="A345" s="112" t="s">
        <v>456</v>
      </c>
      <c r="B345" s="111"/>
      <c r="C345" s="111"/>
      <c r="D345" s="111"/>
    </row>
    <row r="346" spans="1:4" ht="12.75" customHeight="1" x14ac:dyDescent="0.2">
      <c r="A346" s="105" t="s">
        <v>455</v>
      </c>
      <c r="B346" s="111"/>
      <c r="C346" s="111"/>
      <c r="D346" s="111"/>
    </row>
    <row r="347" spans="1:4" ht="12.75" customHeight="1" x14ac:dyDescent="0.2">
      <c r="A347" s="105" t="s">
        <v>457</v>
      </c>
      <c r="B347" s="111"/>
      <c r="C347" s="111"/>
      <c r="D347" s="111"/>
    </row>
    <row r="348" spans="1:4" ht="12.75" x14ac:dyDescent="0.2">
      <c r="A348" s="50"/>
      <c r="B348" s="111"/>
      <c r="C348" s="111"/>
      <c r="D348" s="111"/>
    </row>
    <row r="349" spans="1:4" ht="12.75" x14ac:dyDescent="0.2">
      <c r="A349" s="106" t="s">
        <v>520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2017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>
      <selection activeCell="C28" sqref="C28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404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405</v>
      </c>
      <c r="B6" s="24">
        <v>40</v>
      </c>
      <c r="C6" s="24">
        <v>19</v>
      </c>
      <c r="D6" s="47">
        <v>352</v>
      </c>
    </row>
    <row r="7" spans="1:4" ht="13.15" customHeight="1" x14ac:dyDescent="0.2">
      <c r="A7" s="15" t="s">
        <v>406</v>
      </c>
      <c r="B7" s="47" t="s">
        <v>441</v>
      </c>
      <c r="C7" s="47" t="s">
        <v>442</v>
      </c>
      <c r="D7" s="47" t="s">
        <v>441</v>
      </c>
    </row>
    <row r="8" spans="1:4" ht="13.15" customHeight="1" x14ac:dyDescent="0.2">
      <c r="A8" s="15" t="s">
        <v>407</v>
      </c>
      <c r="B8" s="47" t="s">
        <v>447</v>
      </c>
      <c r="C8" s="47" t="s">
        <v>443</v>
      </c>
      <c r="D8" s="47" t="s">
        <v>446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408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53767</v>
      </c>
      <c r="C13" s="24">
        <v>99674</v>
      </c>
      <c r="D13" s="47">
        <v>1026513</v>
      </c>
    </row>
    <row r="14" spans="1:4" ht="13.15" customHeight="1" x14ac:dyDescent="0.2">
      <c r="A14" s="32" t="s">
        <v>384</v>
      </c>
      <c r="B14" s="65">
        <v>0.185</v>
      </c>
      <c r="C14" s="65">
        <v>0.26</v>
      </c>
      <c r="D14" s="65">
        <v>0.161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0.21199999999999999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0.58899999999999997</v>
      </c>
      <c r="C17" s="65">
        <v>0.60399999999999998</v>
      </c>
      <c r="D17" s="65">
        <v>0.60599999999999998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</v>
      </c>
      <c r="D18" s="65">
        <v>0.20300000000000001</v>
      </c>
    </row>
    <row r="19" spans="1:4" ht="13.15" customHeight="1" x14ac:dyDescent="0.2">
      <c r="A19" s="22" t="s">
        <v>22</v>
      </c>
      <c r="B19" s="65">
        <v>0.36099999999999999</v>
      </c>
      <c r="C19" s="65">
        <v>0.32400000000000001</v>
      </c>
      <c r="D19" s="65">
        <v>0.315</v>
      </c>
    </row>
    <row r="20" spans="1:4" ht="13.15" customHeight="1" x14ac:dyDescent="0.2">
      <c r="A20" s="22" t="s">
        <v>23</v>
      </c>
      <c r="B20" s="65">
        <v>0.33800000000000002</v>
      </c>
      <c r="C20" s="65">
        <v>0.33300000000000002</v>
      </c>
      <c r="D20" s="65">
        <v>0.33500000000000002</v>
      </c>
    </row>
    <row r="21" spans="1:4" ht="13.15" customHeight="1" x14ac:dyDescent="0.2">
      <c r="A21" s="22" t="s">
        <v>385</v>
      </c>
      <c r="B21" s="24">
        <v>265</v>
      </c>
      <c r="C21" s="24">
        <v>463</v>
      </c>
      <c r="D21" s="47">
        <v>6355</v>
      </c>
    </row>
    <row r="22" spans="1:4" ht="13.15" customHeight="1" x14ac:dyDescent="0.2">
      <c r="A22" s="22" t="s">
        <v>386</v>
      </c>
      <c r="B22" s="24">
        <v>439</v>
      </c>
      <c r="C22" s="24">
        <v>1128</v>
      </c>
      <c r="D22" s="47">
        <v>19135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409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224</v>
      </c>
      <c r="C25" s="5">
        <v>751</v>
      </c>
      <c r="D25" s="47">
        <v>9030</v>
      </c>
    </row>
    <row r="26" spans="1:4" ht="13.15" customHeight="1" x14ac:dyDescent="0.2">
      <c r="A26" s="15" t="s">
        <v>8</v>
      </c>
      <c r="B26" s="65">
        <v>4.0000000000000001E-3</v>
      </c>
      <c r="C26" s="65">
        <v>8.0000000000000002E-3</v>
      </c>
      <c r="D26" s="65">
        <v>8.9999999999999993E-3</v>
      </c>
    </row>
    <row r="27" spans="1:4" ht="13.15" customHeight="1" x14ac:dyDescent="0.2">
      <c r="A27" s="15" t="s">
        <v>69</v>
      </c>
      <c r="B27" s="24">
        <v>-22</v>
      </c>
      <c r="C27" s="24">
        <v>56</v>
      </c>
      <c r="D27" s="47">
        <v>676</v>
      </c>
    </row>
    <row r="28" spans="1:4" ht="13.15" customHeight="1" x14ac:dyDescent="0.2">
      <c r="A28" s="32" t="s">
        <v>26</v>
      </c>
      <c r="B28" s="24">
        <v>519</v>
      </c>
      <c r="C28" s="24">
        <v>1055</v>
      </c>
      <c r="D28" s="47">
        <v>10113</v>
      </c>
    </row>
    <row r="29" spans="1:4" ht="13.15" customHeight="1" x14ac:dyDescent="0.2">
      <c r="A29" s="32" t="s">
        <v>27</v>
      </c>
      <c r="B29" s="24">
        <v>541</v>
      </c>
      <c r="C29" s="24">
        <v>999</v>
      </c>
      <c r="D29" s="47">
        <v>9437</v>
      </c>
    </row>
    <row r="30" spans="1:4" ht="13.15" customHeight="1" x14ac:dyDescent="0.2">
      <c r="A30" s="22" t="s">
        <v>241</v>
      </c>
      <c r="B30" s="24">
        <v>256</v>
      </c>
      <c r="C30" s="24">
        <v>706</v>
      </c>
      <c r="D30" s="24">
        <v>8432</v>
      </c>
    </row>
    <row r="31" spans="1:4" ht="13.15" customHeight="1" x14ac:dyDescent="0.2">
      <c r="A31" s="32" t="s">
        <v>152</v>
      </c>
      <c r="B31" s="24">
        <v>3955</v>
      </c>
      <c r="C31" s="24">
        <v>7723</v>
      </c>
      <c r="D31" s="47">
        <v>81724</v>
      </c>
    </row>
    <row r="32" spans="1:4" ht="13.15" customHeight="1" x14ac:dyDescent="0.2">
      <c r="A32" s="32" t="s">
        <v>28</v>
      </c>
      <c r="B32" s="24">
        <v>3699</v>
      </c>
      <c r="C32" s="24">
        <v>7017</v>
      </c>
      <c r="D32" s="47">
        <v>73292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410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0.13500000000000001</v>
      </c>
      <c r="C44" s="65">
        <v>0.68500000000000005</v>
      </c>
      <c r="D44" s="65">
        <v>0.84</v>
      </c>
    </row>
    <row r="45" spans="1:4" ht="13.15" customHeight="1" x14ac:dyDescent="0.2">
      <c r="A45" s="60" t="s">
        <v>216</v>
      </c>
      <c r="B45" s="65">
        <v>0.86</v>
      </c>
      <c r="C45" s="65">
        <v>0.27100000000000002</v>
      </c>
      <c r="D45" s="65">
        <v>0.10199999999999999</v>
      </c>
    </row>
    <row r="46" spans="1:4" ht="13.15" customHeight="1" x14ac:dyDescent="0.2">
      <c r="A46" s="60" t="s">
        <v>217</v>
      </c>
      <c r="B46" s="65">
        <v>0.19700000000000001</v>
      </c>
      <c r="C46" s="65">
        <v>0.3</v>
      </c>
      <c r="D46" s="65">
        <v>0.2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272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452</v>
      </c>
      <c r="C60" s="24">
        <v>441</v>
      </c>
      <c r="D60" s="47">
        <v>415</v>
      </c>
    </row>
    <row r="61" spans="1:4" ht="13.15" customHeight="1" x14ac:dyDescent="0.2">
      <c r="A61" s="32" t="s">
        <v>274</v>
      </c>
      <c r="B61" s="24">
        <v>215</v>
      </c>
      <c r="C61" s="24">
        <v>254</v>
      </c>
      <c r="D61" s="47">
        <v>223</v>
      </c>
    </row>
    <row r="62" spans="1:4" ht="13.15" customHeight="1" x14ac:dyDescent="0.2">
      <c r="A62" s="32" t="s">
        <v>273</v>
      </c>
      <c r="B62" s="24">
        <v>237</v>
      </c>
      <c r="C62" s="24">
        <v>187</v>
      </c>
      <c r="D62" s="47">
        <v>192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463</v>
      </c>
      <c r="B66" s="24"/>
      <c r="C66" s="24"/>
      <c r="D66" s="47"/>
    </row>
    <row r="67" spans="1:4" ht="13.15" customHeight="1" x14ac:dyDescent="0.2">
      <c r="A67" s="15" t="s">
        <v>464</v>
      </c>
      <c r="B67" s="47">
        <v>28220</v>
      </c>
      <c r="C67" s="47">
        <v>50448</v>
      </c>
      <c r="D67" s="47">
        <v>565831</v>
      </c>
    </row>
    <row r="68" spans="1:4" ht="13.15" customHeight="1" x14ac:dyDescent="0.2">
      <c r="A68" s="15" t="s">
        <v>18</v>
      </c>
      <c r="B68" s="80">
        <v>0.64500000000000002</v>
      </c>
      <c r="C68" s="70">
        <v>0.63900000000000001</v>
      </c>
      <c r="D68" s="65">
        <v>0.66700000000000004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411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1043</v>
      </c>
      <c r="C71" s="47">
        <v>2373</v>
      </c>
      <c r="D71" s="47">
        <v>15283</v>
      </c>
    </row>
    <row r="72" spans="1:4" ht="13.15" customHeight="1" x14ac:dyDescent="0.2">
      <c r="A72" s="15" t="s">
        <v>62</v>
      </c>
      <c r="B72" s="83">
        <v>3.7999999999999999E-2</v>
      </c>
      <c r="C72" s="83">
        <v>4.8000000000000001E-2</v>
      </c>
      <c r="D72" s="83">
        <v>2.7E-2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412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3271</v>
      </c>
      <c r="C83" s="24">
        <v>6951</v>
      </c>
      <c r="D83" s="47">
        <v>77560</v>
      </c>
    </row>
    <row r="84" spans="1:4" ht="13.15" customHeight="1" x14ac:dyDescent="0.2">
      <c r="A84" s="32" t="s">
        <v>31</v>
      </c>
      <c r="B84" s="24">
        <v>61000</v>
      </c>
      <c r="C84" s="24">
        <v>70000</v>
      </c>
      <c r="D84" s="47">
        <v>75900</v>
      </c>
    </row>
    <row r="85" spans="1:4" ht="13.15" customHeight="1" x14ac:dyDescent="0.2">
      <c r="A85" s="32" t="s">
        <v>465</v>
      </c>
      <c r="B85" s="24">
        <v>161300</v>
      </c>
      <c r="C85" s="24">
        <v>163000</v>
      </c>
      <c r="D85" s="47">
        <v>159300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413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3306</v>
      </c>
      <c r="C89" s="24">
        <v>5878</v>
      </c>
      <c r="D89" s="47">
        <v>69348</v>
      </c>
    </row>
    <row r="90" spans="1:4" ht="13.15" customHeight="1" x14ac:dyDescent="0.2">
      <c r="A90" s="22" t="s">
        <v>39</v>
      </c>
      <c r="B90" s="24">
        <v>3060</v>
      </c>
      <c r="C90" s="24">
        <v>5380</v>
      </c>
      <c r="D90" s="47">
        <v>63731</v>
      </c>
    </row>
    <row r="91" spans="1:4" ht="13.15" customHeight="1" x14ac:dyDescent="0.2">
      <c r="A91" s="22" t="s">
        <v>38</v>
      </c>
      <c r="B91" s="24">
        <v>189</v>
      </c>
      <c r="C91" s="24">
        <v>399</v>
      </c>
      <c r="D91" s="47">
        <v>4558</v>
      </c>
    </row>
    <row r="92" spans="1:4" ht="13.15" customHeight="1" x14ac:dyDescent="0.2">
      <c r="A92" s="22" t="s">
        <v>41</v>
      </c>
      <c r="B92" s="24">
        <v>49</v>
      </c>
      <c r="C92" s="24">
        <v>86</v>
      </c>
      <c r="D92" s="47">
        <v>905</v>
      </c>
    </row>
    <row r="93" spans="1:4" ht="13.15" customHeight="1" x14ac:dyDescent="0.2">
      <c r="A93" s="22" t="s">
        <v>40</v>
      </c>
      <c r="B93" s="24">
        <v>8</v>
      </c>
      <c r="C93" s="24">
        <v>13</v>
      </c>
      <c r="D93" s="47">
        <v>154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414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184</v>
      </c>
      <c r="C96" s="47">
        <v>465</v>
      </c>
      <c r="D96" s="47">
        <v>4032</v>
      </c>
    </row>
    <row r="97" spans="1:4" ht="13.15" customHeight="1" x14ac:dyDescent="0.2">
      <c r="A97" s="15" t="s">
        <v>43</v>
      </c>
      <c r="B97" s="47">
        <v>235</v>
      </c>
      <c r="C97" s="47">
        <v>580</v>
      </c>
      <c r="D97" s="47">
        <v>5095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415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3722</v>
      </c>
      <c r="C100" s="24">
        <v>6778</v>
      </c>
      <c r="D100" s="47">
        <v>79187</v>
      </c>
    </row>
    <row r="101" spans="1:4" ht="13.15" customHeight="1" x14ac:dyDescent="0.2">
      <c r="A101" s="32" t="s">
        <v>323</v>
      </c>
      <c r="B101" s="24">
        <v>647</v>
      </c>
      <c r="C101" s="24">
        <v>208</v>
      </c>
      <c r="D101" s="47">
        <v>11359</v>
      </c>
    </row>
    <row r="102" spans="1:4" ht="13.15" customHeight="1" x14ac:dyDescent="0.2">
      <c r="A102" s="32" t="s">
        <v>324</v>
      </c>
      <c r="B102" s="24">
        <v>801</v>
      </c>
      <c r="C102" s="24">
        <v>1081</v>
      </c>
      <c r="D102" s="47">
        <v>11883</v>
      </c>
    </row>
    <row r="103" spans="1:4" ht="13.15" customHeight="1" x14ac:dyDescent="0.2">
      <c r="A103" s="32" t="s">
        <v>325</v>
      </c>
      <c r="B103" s="24">
        <v>2274</v>
      </c>
      <c r="C103" s="24">
        <v>5489</v>
      </c>
      <c r="D103" s="47">
        <v>55945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416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24726</v>
      </c>
      <c r="C106" s="24">
        <v>54202</v>
      </c>
      <c r="D106" s="47">
        <v>624465</v>
      </c>
    </row>
    <row r="107" spans="1:4" ht="13.15" customHeight="1" x14ac:dyDescent="0.2">
      <c r="A107" s="32" t="s">
        <v>129</v>
      </c>
      <c r="B107" s="24">
        <v>1726</v>
      </c>
      <c r="C107" s="24">
        <v>661</v>
      </c>
      <c r="D107" s="47">
        <v>34354</v>
      </c>
    </row>
    <row r="108" spans="1:4" ht="13.15" customHeight="1" x14ac:dyDescent="0.2">
      <c r="A108" s="32" t="s">
        <v>130</v>
      </c>
      <c r="B108" s="24">
        <v>10683</v>
      </c>
      <c r="C108" s="24">
        <v>15783</v>
      </c>
      <c r="D108" s="47">
        <v>132825</v>
      </c>
    </row>
    <row r="109" spans="1:4" ht="13.15" customHeight="1" x14ac:dyDescent="0.2">
      <c r="A109" s="32" t="s">
        <v>131</v>
      </c>
      <c r="B109" s="24">
        <v>12317</v>
      </c>
      <c r="C109" s="24">
        <v>37758</v>
      </c>
      <c r="D109" s="47">
        <v>457286</v>
      </c>
    </row>
    <row r="110" spans="1:4" ht="13.15" customHeight="1" x14ac:dyDescent="0.2">
      <c r="A110" s="22" t="s">
        <v>400</v>
      </c>
      <c r="B110" s="81">
        <v>243</v>
      </c>
      <c r="C110" s="81">
        <v>209</v>
      </c>
      <c r="D110" s="82">
        <v>2428</v>
      </c>
    </row>
    <row r="111" spans="1:4" ht="13.15" customHeight="1" x14ac:dyDescent="0.2">
      <c r="A111" s="22" t="s">
        <v>326</v>
      </c>
      <c r="B111" s="24">
        <v>1606</v>
      </c>
      <c r="C111" s="24">
        <v>278</v>
      </c>
      <c r="D111" s="47">
        <v>2814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417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1555</v>
      </c>
      <c r="C114" s="24">
        <v>3237</v>
      </c>
      <c r="D114" s="47">
        <v>12737</v>
      </c>
    </row>
    <row r="115" spans="1:4" ht="13.15" customHeight="1" x14ac:dyDescent="0.2">
      <c r="A115" s="15" t="s">
        <v>260</v>
      </c>
      <c r="B115" s="24">
        <v>29000</v>
      </c>
      <c r="C115" s="24">
        <v>32600</v>
      </c>
      <c r="D115" s="47">
        <v>12500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418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24564</v>
      </c>
      <c r="C118" s="24">
        <v>50532</v>
      </c>
      <c r="D118" s="47">
        <v>326098</v>
      </c>
    </row>
    <row r="119" spans="1:4" ht="13.15" customHeight="1" x14ac:dyDescent="0.2">
      <c r="A119" s="31" t="s">
        <v>74</v>
      </c>
      <c r="B119" s="24">
        <v>16149</v>
      </c>
      <c r="C119" s="47">
        <v>30928</v>
      </c>
      <c r="D119" s="47">
        <v>175779</v>
      </c>
    </row>
    <row r="120" spans="1:4" ht="13.15" customHeight="1" x14ac:dyDescent="0.2">
      <c r="A120" s="31" t="s">
        <v>77</v>
      </c>
      <c r="B120" s="24">
        <v>1645</v>
      </c>
      <c r="C120" s="47">
        <v>10755</v>
      </c>
      <c r="D120" s="47">
        <v>55915</v>
      </c>
    </row>
    <row r="121" spans="1:4" ht="13.15" customHeight="1" x14ac:dyDescent="0.2">
      <c r="A121" s="31" t="s">
        <v>75</v>
      </c>
      <c r="B121" s="24">
        <v>99</v>
      </c>
      <c r="C121" s="102" t="s">
        <v>439</v>
      </c>
      <c r="D121" s="47">
        <v>1602</v>
      </c>
    </row>
    <row r="122" spans="1:4" ht="13.15" customHeight="1" x14ac:dyDescent="0.2">
      <c r="A122" s="31" t="s">
        <v>76</v>
      </c>
      <c r="B122" s="24">
        <v>86</v>
      </c>
      <c r="C122" s="102" t="s">
        <v>439</v>
      </c>
      <c r="D122" s="47">
        <v>1542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419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591</v>
      </c>
      <c r="C128" s="24">
        <v>192</v>
      </c>
      <c r="D128" s="24">
        <v>10684</v>
      </c>
    </row>
    <row r="129" spans="1:4" ht="13.15" customHeight="1" x14ac:dyDescent="0.2">
      <c r="A129" s="32" t="s">
        <v>459</v>
      </c>
      <c r="B129" s="70">
        <v>0.112</v>
      </c>
      <c r="C129" s="70">
        <v>7.8E-2</v>
      </c>
      <c r="D129" s="70">
        <v>0.112</v>
      </c>
    </row>
    <row r="130" spans="1:4" ht="13.15" customHeight="1" x14ac:dyDescent="0.2">
      <c r="A130" s="32" t="s">
        <v>440</v>
      </c>
      <c r="B130" s="24">
        <v>181</v>
      </c>
      <c r="C130" s="24">
        <v>129</v>
      </c>
      <c r="D130" s="24">
        <v>7007</v>
      </c>
    </row>
    <row r="131" spans="1:4" ht="13.15" customHeight="1" x14ac:dyDescent="0.2">
      <c r="A131" s="32" t="s">
        <v>329</v>
      </c>
      <c r="B131" s="24">
        <v>330</v>
      </c>
      <c r="C131" s="24">
        <v>60</v>
      </c>
      <c r="D131" s="24">
        <v>3471</v>
      </c>
    </row>
    <row r="132" spans="1:4" ht="13.15" customHeight="1" x14ac:dyDescent="0.2">
      <c r="A132" s="32" t="s">
        <v>191</v>
      </c>
      <c r="B132" s="24">
        <v>80</v>
      </c>
      <c r="C132" s="24">
        <v>3</v>
      </c>
      <c r="D132" s="24">
        <v>206</v>
      </c>
    </row>
    <row r="133" spans="1:4" ht="13.15" customHeight="1" x14ac:dyDescent="0.2">
      <c r="A133" s="15" t="s">
        <v>79</v>
      </c>
      <c r="B133" s="24">
        <v>18147</v>
      </c>
      <c r="C133" s="24">
        <v>3071</v>
      </c>
      <c r="D133" s="24">
        <v>191965</v>
      </c>
    </row>
    <row r="134" spans="1:4" s="10" customFormat="1" ht="13.15" customHeight="1" x14ac:dyDescent="0.2">
      <c r="A134" s="32" t="s">
        <v>366</v>
      </c>
      <c r="B134" s="70">
        <v>0.112</v>
      </c>
      <c r="C134" s="70">
        <v>0.11899999999999999</v>
      </c>
      <c r="D134" s="70">
        <v>0.112</v>
      </c>
    </row>
    <row r="135" spans="1:4" s="10" customFormat="1" ht="13.15" customHeight="1" x14ac:dyDescent="0.2">
      <c r="A135" s="22" t="s">
        <v>68</v>
      </c>
      <c r="B135" s="24">
        <v>1622</v>
      </c>
      <c r="C135" s="24">
        <v>589</v>
      </c>
      <c r="D135" s="24">
        <v>31866</v>
      </c>
    </row>
    <row r="136" spans="1:4" s="10" customFormat="1" ht="13.15" customHeight="1" x14ac:dyDescent="0.2">
      <c r="A136" s="22" t="s">
        <v>330</v>
      </c>
      <c r="B136" s="77">
        <v>50.2</v>
      </c>
      <c r="C136" s="77">
        <v>7.6</v>
      </c>
      <c r="D136" s="77">
        <v>539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332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14840</v>
      </c>
      <c r="C145" s="24">
        <v>16975</v>
      </c>
      <c r="D145" s="108">
        <v>231982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0.49199999999999999</v>
      </c>
      <c r="D146" s="70">
        <v>0.48399999999999999</v>
      </c>
    </row>
    <row r="147" spans="1:4" ht="13.15" customHeight="1" x14ac:dyDescent="0.2">
      <c r="A147" s="15" t="s">
        <v>81</v>
      </c>
      <c r="B147" s="47">
        <v>28581</v>
      </c>
      <c r="C147" s="47">
        <v>52817</v>
      </c>
      <c r="D147" s="47">
        <v>551234</v>
      </c>
    </row>
    <row r="148" spans="1:4" ht="13.15" customHeight="1" x14ac:dyDescent="0.2">
      <c r="A148" s="32" t="s">
        <v>331</v>
      </c>
      <c r="B148" s="47">
        <v>694</v>
      </c>
      <c r="C148" s="47">
        <v>1185</v>
      </c>
      <c r="D148" s="47">
        <v>9309</v>
      </c>
    </row>
    <row r="149" spans="1:4" ht="13.15" customHeight="1" x14ac:dyDescent="0.2">
      <c r="A149" s="32" t="s">
        <v>339</v>
      </c>
      <c r="B149" s="78">
        <v>2.4299999999999999E-2</v>
      </c>
      <c r="C149" s="78">
        <v>2.24E-2</v>
      </c>
      <c r="D149" s="79">
        <v>1.6899999999999998E-2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420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80</v>
      </c>
      <c r="C152" s="24">
        <v>73</v>
      </c>
      <c r="D152" s="47">
        <v>1395</v>
      </c>
    </row>
    <row r="153" spans="1:4" ht="13.15" customHeight="1" x14ac:dyDescent="0.2">
      <c r="A153" s="32" t="s">
        <v>160</v>
      </c>
      <c r="B153" s="85">
        <v>0.82499999999999996</v>
      </c>
      <c r="C153" s="85">
        <v>0.52100000000000002</v>
      </c>
      <c r="D153" s="85">
        <v>0.56299999999999994</v>
      </c>
    </row>
    <row r="154" spans="1:4" ht="13.15" customHeight="1" x14ac:dyDescent="0.2">
      <c r="A154" s="22" t="s">
        <v>237</v>
      </c>
      <c r="B154" s="47">
        <v>128</v>
      </c>
      <c r="C154" s="47">
        <v>424</v>
      </c>
      <c r="D154" s="47">
        <v>4812</v>
      </c>
    </row>
    <row r="155" spans="1:4" ht="13.15" customHeight="1" x14ac:dyDescent="0.2">
      <c r="A155" s="22" t="s">
        <v>369</v>
      </c>
      <c r="B155" s="65">
        <v>5.0000000000000001E-3</v>
      </c>
      <c r="C155" s="65">
        <v>8.0000000000000002E-3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421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188</v>
      </c>
      <c r="C158" s="24">
        <v>587</v>
      </c>
      <c r="D158" s="47">
        <v>7168</v>
      </c>
    </row>
    <row r="159" spans="1:4" ht="13.15" customHeight="1" x14ac:dyDescent="0.2">
      <c r="A159" s="32" t="s">
        <v>166</v>
      </c>
      <c r="B159" s="24">
        <v>102</v>
      </c>
      <c r="C159" s="24">
        <v>212</v>
      </c>
      <c r="D159" s="47">
        <v>3206</v>
      </c>
    </row>
    <row r="160" spans="1:4" ht="13.15" customHeight="1" x14ac:dyDescent="0.2">
      <c r="A160" s="32" t="s">
        <v>334</v>
      </c>
      <c r="B160" s="85">
        <v>0.54</v>
      </c>
      <c r="C160" s="85">
        <v>0.36199999999999999</v>
      </c>
      <c r="D160" s="85">
        <v>0.44700000000000001</v>
      </c>
    </row>
    <row r="161" spans="1:4" ht="13.15" customHeight="1" x14ac:dyDescent="0.2">
      <c r="A161" s="32" t="s">
        <v>164</v>
      </c>
      <c r="B161" s="24">
        <v>47</v>
      </c>
      <c r="C161" s="24">
        <v>90</v>
      </c>
      <c r="D161" s="47">
        <v>1067</v>
      </c>
    </row>
    <row r="162" spans="1:4" ht="13.15" customHeight="1" x14ac:dyDescent="0.2">
      <c r="A162" s="32" t="s">
        <v>333</v>
      </c>
      <c r="B162" s="85">
        <v>0.251</v>
      </c>
      <c r="C162" s="85">
        <v>0.154</v>
      </c>
      <c r="D162" s="85">
        <v>0.14899999999999999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1613</v>
      </c>
      <c r="C165" s="47">
        <v>1752</v>
      </c>
      <c r="D165" s="47">
        <v>20299</v>
      </c>
    </row>
    <row r="166" spans="1:4" ht="13.15" customHeight="1" x14ac:dyDescent="0.2">
      <c r="A166" s="72" t="s">
        <v>86</v>
      </c>
      <c r="B166" s="85">
        <v>0.14399999999999999</v>
      </c>
      <c r="C166" s="85">
        <v>0.11700000000000001</v>
      </c>
      <c r="D166" s="85">
        <v>9.7000000000000003E-2</v>
      </c>
    </row>
    <row r="167" spans="1:4" ht="13.15" customHeight="1" x14ac:dyDescent="0.2">
      <c r="A167" s="35" t="s">
        <v>345</v>
      </c>
      <c r="B167" s="85">
        <v>0.104</v>
      </c>
      <c r="C167" s="85">
        <v>2.7E-2</v>
      </c>
      <c r="D167" s="85">
        <v>0.13900000000000001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422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34</v>
      </c>
      <c r="C172" s="24">
        <v>21</v>
      </c>
      <c r="D172" s="47">
        <v>653</v>
      </c>
    </row>
    <row r="173" spans="1:4" ht="13.15" customHeight="1" x14ac:dyDescent="0.2">
      <c r="A173" s="31" t="s">
        <v>88</v>
      </c>
      <c r="B173" s="24">
        <v>684</v>
      </c>
      <c r="C173" s="24">
        <v>1045</v>
      </c>
      <c r="D173" s="47">
        <v>32319</v>
      </c>
    </row>
    <row r="174" spans="1:4" ht="13.15" customHeight="1" x14ac:dyDescent="0.2">
      <c r="A174" s="15" t="s">
        <v>168</v>
      </c>
      <c r="B174" s="24">
        <v>45175</v>
      </c>
      <c r="C174" s="24">
        <v>140919</v>
      </c>
      <c r="D174" s="47">
        <v>4913765</v>
      </c>
    </row>
    <row r="175" spans="1:4" ht="13.15" customHeight="1" x14ac:dyDescent="0.2">
      <c r="A175" s="32" t="s">
        <v>169</v>
      </c>
      <c r="B175" s="70">
        <v>0.73</v>
      </c>
      <c r="C175" s="70">
        <v>0.57499999999999996</v>
      </c>
      <c r="D175" s="65">
        <v>0.44600000000000001</v>
      </c>
    </row>
    <row r="176" spans="1:4" ht="13.15" customHeight="1" x14ac:dyDescent="0.2">
      <c r="A176" s="22" t="s">
        <v>184</v>
      </c>
      <c r="B176" s="77">
        <v>1.7</v>
      </c>
      <c r="C176" s="77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423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38859</v>
      </c>
      <c r="C180" s="47">
        <v>56458</v>
      </c>
      <c r="D180" s="47">
        <v>695514</v>
      </c>
    </row>
    <row r="181" spans="1:4" ht="13.15" customHeight="1" x14ac:dyDescent="0.2">
      <c r="A181" s="32" t="s">
        <v>295</v>
      </c>
      <c r="B181" s="24">
        <v>29897</v>
      </c>
      <c r="C181" s="47">
        <v>43763</v>
      </c>
      <c r="D181" s="47">
        <v>509051</v>
      </c>
    </row>
    <row r="182" spans="1:4" ht="13.15" customHeight="1" x14ac:dyDescent="0.2">
      <c r="A182" s="35" t="s">
        <v>92</v>
      </c>
      <c r="B182" s="24">
        <v>556</v>
      </c>
      <c r="C182" s="24">
        <v>439</v>
      </c>
      <c r="D182" s="24">
        <v>495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424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192</v>
      </c>
      <c r="C185" s="47">
        <v>662</v>
      </c>
      <c r="D185" s="47">
        <v>5792</v>
      </c>
    </row>
    <row r="186" spans="1:4" ht="13.15" customHeight="1" x14ac:dyDescent="0.2">
      <c r="A186" s="32" t="s">
        <v>296</v>
      </c>
      <c r="B186" s="24">
        <v>77</v>
      </c>
      <c r="C186" s="47">
        <v>273</v>
      </c>
      <c r="D186" s="47">
        <v>2468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425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63</v>
      </c>
      <c r="D189" s="47">
        <v>2100</v>
      </c>
    </row>
    <row r="190" spans="1:4" ht="13.15" customHeight="1" x14ac:dyDescent="0.2">
      <c r="A190" s="15" t="s">
        <v>336</v>
      </c>
      <c r="B190" s="24">
        <v>712</v>
      </c>
      <c r="C190" s="47">
        <v>485</v>
      </c>
      <c r="D190" s="47">
        <v>9712</v>
      </c>
    </row>
    <row r="191" spans="1:4" ht="13.15" customHeight="1" x14ac:dyDescent="0.2">
      <c r="A191" s="15" t="s">
        <v>337</v>
      </c>
      <c r="B191" s="24">
        <v>120</v>
      </c>
      <c r="C191" s="47">
        <v>44</v>
      </c>
      <c r="D191" s="47">
        <v>1401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426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41421</v>
      </c>
      <c r="C195" s="24">
        <v>93399</v>
      </c>
      <c r="D195" s="47">
        <v>855782</v>
      </c>
    </row>
    <row r="196" spans="1:4" ht="13.15" customHeight="1" x14ac:dyDescent="0.2">
      <c r="A196" s="15" t="s">
        <v>221</v>
      </c>
      <c r="B196" s="58">
        <v>12121</v>
      </c>
      <c r="C196" s="24">
        <v>5723</v>
      </c>
      <c r="D196" s="109">
        <v>162407</v>
      </c>
    </row>
    <row r="197" spans="1:4" ht="13.15" customHeight="1" x14ac:dyDescent="0.2">
      <c r="A197" s="15" t="s">
        <v>186</v>
      </c>
      <c r="B197" s="65">
        <v>0.77400000000000002</v>
      </c>
      <c r="C197" s="65">
        <v>0.94199999999999995</v>
      </c>
      <c r="D197" s="65">
        <v>0.84099999999999997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427</v>
      </c>
      <c r="B202" s="24"/>
      <c r="C202" s="24"/>
      <c r="D202" s="47"/>
    </row>
    <row r="203" spans="1:4" ht="13.15" customHeight="1" x14ac:dyDescent="0.2">
      <c r="A203" s="15" t="s">
        <v>428</v>
      </c>
      <c r="B203" s="24">
        <v>2939</v>
      </c>
      <c r="C203" s="24">
        <v>8654</v>
      </c>
      <c r="D203" s="47">
        <v>42819</v>
      </c>
    </row>
    <row r="204" spans="1:4" ht="13.15" customHeight="1" x14ac:dyDescent="0.2">
      <c r="A204" s="15" t="s">
        <v>429</v>
      </c>
      <c r="B204" s="24">
        <v>3046</v>
      </c>
      <c r="C204" s="24">
        <v>6619</v>
      </c>
      <c r="D204" s="47">
        <v>47566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448</v>
      </c>
      <c r="B206" s="24"/>
      <c r="C206" s="24"/>
      <c r="D206" s="47"/>
    </row>
    <row r="207" spans="1:4" ht="13.15" customHeight="1" x14ac:dyDescent="0.2">
      <c r="A207" s="15" t="s">
        <v>449</v>
      </c>
      <c r="B207" s="24">
        <v>18</v>
      </c>
      <c r="C207" s="24">
        <v>32</v>
      </c>
      <c r="D207" s="47">
        <v>312</v>
      </c>
    </row>
    <row r="208" spans="1:4" ht="13.15" customHeight="1" x14ac:dyDescent="0.2">
      <c r="A208" s="15" t="s">
        <v>450</v>
      </c>
      <c r="B208" s="24">
        <v>14</v>
      </c>
      <c r="C208" s="24">
        <v>27</v>
      </c>
      <c r="D208" s="47">
        <v>228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286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310</v>
      </c>
    </row>
    <row r="214" spans="1:4" ht="13.15" customHeight="1" x14ac:dyDescent="0.2">
      <c r="A214" s="63" t="s">
        <v>444</v>
      </c>
      <c r="B214" s="24">
        <v>777</v>
      </c>
      <c r="C214" s="24">
        <v>1101</v>
      </c>
      <c r="D214" s="47">
        <v>14635</v>
      </c>
    </row>
    <row r="215" spans="1:4" ht="13.15" customHeight="1" x14ac:dyDescent="0.2">
      <c r="A215" s="63" t="s">
        <v>110</v>
      </c>
      <c r="B215" s="24">
        <v>13</v>
      </c>
      <c r="C215" s="24">
        <v>25</v>
      </c>
      <c r="D215" s="47">
        <v>353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313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4896</v>
      </c>
      <c r="C220" s="90"/>
      <c r="D220" s="47"/>
    </row>
    <row r="221" spans="1:4" ht="13.15" customHeight="1" x14ac:dyDescent="0.2">
      <c r="A221" s="15" t="s">
        <v>222</v>
      </c>
      <c r="B221" s="24">
        <v>26867</v>
      </c>
      <c r="C221" s="90"/>
      <c r="D221" s="47"/>
    </row>
    <row r="222" spans="1:4" ht="13.15" customHeight="1" x14ac:dyDescent="0.2">
      <c r="A222" s="15" t="s">
        <v>206</v>
      </c>
      <c r="B222" s="77">
        <v>5.5</v>
      </c>
      <c r="C222" s="90"/>
      <c r="D222" s="47"/>
    </row>
    <row r="223" spans="1:4" ht="13.15" customHeight="1" x14ac:dyDescent="0.2">
      <c r="A223" s="15" t="s">
        <v>207</v>
      </c>
      <c r="B223" s="77">
        <v>429.5</v>
      </c>
      <c r="C223" s="90"/>
      <c r="D223" s="47"/>
    </row>
    <row r="224" spans="1:4" ht="13.15" customHeight="1" x14ac:dyDescent="0.2">
      <c r="A224" s="15" t="s">
        <v>208</v>
      </c>
      <c r="B224" s="24">
        <v>34372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13405</v>
      </c>
      <c r="D227" s="47"/>
    </row>
    <row r="228" spans="1:4" ht="13.15" customHeight="1" x14ac:dyDescent="0.2">
      <c r="A228" s="15" t="s">
        <v>222</v>
      </c>
      <c r="B228" s="24"/>
      <c r="C228" s="24">
        <v>74824</v>
      </c>
      <c r="D228" s="47"/>
    </row>
    <row r="229" spans="1:4" ht="13.15" customHeight="1" x14ac:dyDescent="0.2">
      <c r="A229" s="15" t="s">
        <v>206</v>
      </c>
      <c r="B229" s="77"/>
      <c r="C229" s="77">
        <v>5.6</v>
      </c>
      <c r="D229" s="47"/>
    </row>
    <row r="230" spans="1:4" ht="13.15" customHeight="1" x14ac:dyDescent="0.2">
      <c r="A230" s="15" t="s">
        <v>207</v>
      </c>
      <c r="B230" s="77"/>
      <c r="C230" s="77">
        <v>959.6</v>
      </c>
      <c r="D230" s="47"/>
    </row>
    <row r="231" spans="1:4" ht="13.15" customHeight="1" x14ac:dyDescent="0.2">
      <c r="A231" s="15" t="s">
        <v>208</v>
      </c>
      <c r="B231" s="24"/>
      <c r="C231" s="24">
        <v>97820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29314</v>
      </c>
      <c r="C235" s="90"/>
      <c r="D235" s="47"/>
    </row>
    <row r="236" spans="1:4" ht="13.15" customHeight="1" x14ac:dyDescent="0.2">
      <c r="A236" s="15" t="s">
        <v>206</v>
      </c>
      <c r="B236" s="77">
        <v>31.8</v>
      </c>
      <c r="C236" s="90"/>
      <c r="D236" s="47"/>
    </row>
    <row r="237" spans="1:4" ht="13.15" customHeight="1" x14ac:dyDescent="0.2">
      <c r="A237" s="15" t="s">
        <v>207</v>
      </c>
      <c r="B237" s="77">
        <v>291.2</v>
      </c>
      <c r="C237" s="90"/>
      <c r="D237" s="47"/>
    </row>
    <row r="238" spans="1:4" ht="13.15" customHeight="1" x14ac:dyDescent="0.2">
      <c r="A238" s="15" t="s">
        <v>208</v>
      </c>
      <c r="B238" s="24">
        <v>35405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430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6370</v>
      </c>
      <c r="C243" s="24">
        <v>11001</v>
      </c>
      <c r="D243" s="47">
        <v>107937</v>
      </c>
    </row>
    <row r="244" spans="1:4" ht="13.15" customHeight="1" x14ac:dyDescent="0.2">
      <c r="A244" s="32" t="s">
        <v>112</v>
      </c>
      <c r="B244" s="24">
        <v>1101</v>
      </c>
      <c r="C244" s="24">
        <v>2006</v>
      </c>
      <c r="D244" s="47">
        <v>19860</v>
      </c>
    </row>
    <row r="245" spans="1:4" ht="13.15" customHeight="1" x14ac:dyDescent="0.2">
      <c r="A245" s="32" t="s">
        <v>113</v>
      </c>
      <c r="B245" s="24">
        <v>3589</v>
      </c>
      <c r="C245" s="24">
        <v>5969</v>
      </c>
      <c r="D245" s="47">
        <v>57958</v>
      </c>
    </row>
    <row r="246" spans="1:4" ht="13.15" customHeight="1" x14ac:dyDescent="0.2">
      <c r="A246" s="32" t="s">
        <v>114</v>
      </c>
      <c r="B246" s="24">
        <v>1598</v>
      </c>
      <c r="C246" s="24">
        <v>2832</v>
      </c>
      <c r="D246" s="47">
        <v>28003</v>
      </c>
    </row>
    <row r="247" spans="1:4" ht="13.15" customHeight="1" x14ac:dyDescent="0.2">
      <c r="A247" s="32" t="s">
        <v>115</v>
      </c>
      <c r="B247" s="24">
        <v>82</v>
      </c>
      <c r="C247" s="24">
        <v>194</v>
      </c>
      <c r="D247" s="47">
        <v>2116</v>
      </c>
    </row>
    <row r="248" spans="1:4" ht="13.15" customHeight="1" x14ac:dyDescent="0.2">
      <c r="A248" s="22" t="s">
        <v>135</v>
      </c>
      <c r="B248" s="24">
        <v>2110</v>
      </c>
      <c r="C248" s="24">
        <v>4741</v>
      </c>
      <c r="D248" s="47">
        <v>45658</v>
      </c>
    </row>
    <row r="249" spans="1:4" ht="13.15" customHeight="1" x14ac:dyDescent="0.2">
      <c r="A249" s="22" t="s">
        <v>335</v>
      </c>
      <c r="B249" s="24">
        <v>44</v>
      </c>
      <c r="C249" s="24">
        <v>654</v>
      </c>
      <c r="D249" s="47">
        <v>8908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451</v>
      </c>
    </row>
    <row r="254" spans="1:4" ht="13.15" customHeight="1" x14ac:dyDescent="0.2">
      <c r="A254" s="22" t="s">
        <v>197</v>
      </c>
      <c r="B254" s="70">
        <v>0.36799999999999999</v>
      </c>
      <c r="C254" s="70">
        <v>0.38500000000000001</v>
      </c>
      <c r="D254" s="70">
        <v>0.54200000000000004</v>
      </c>
    </row>
    <row r="255" spans="1:4" ht="13.15" customHeight="1" x14ac:dyDescent="0.2">
      <c r="A255" s="22" t="s">
        <v>198</v>
      </c>
      <c r="B255" s="70">
        <v>0.28199999999999997</v>
      </c>
      <c r="C255" s="70">
        <v>0.223</v>
      </c>
      <c r="D255" s="70">
        <v>0.16</v>
      </c>
    </row>
    <row r="256" spans="1:4" ht="13.15" customHeight="1" x14ac:dyDescent="0.2">
      <c r="A256" s="22" t="s">
        <v>199</v>
      </c>
      <c r="B256" s="70">
        <v>0.105</v>
      </c>
      <c r="C256" s="70">
        <v>0.06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2.7E-2</v>
      </c>
      <c r="C257" s="70">
        <v>7.4999999999999997E-2</v>
      </c>
      <c r="D257" s="70">
        <v>3.5999999999999997E-2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1.9E-2</v>
      </c>
      <c r="D258" s="70">
        <v>1.4999999999999999E-2</v>
      </c>
    </row>
    <row r="259" spans="1:4" ht="13.15" customHeight="1" x14ac:dyDescent="0.2">
      <c r="A259" s="22" t="s">
        <v>201</v>
      </c>
      <c r="B259" s="70">
        <v>0.192</v>
      </c>
      <c r="C259" s="70">
        <v>0.22500000000000001</v>
      </c>
      <c r="D259" s="70">
        <v>0.16900000000000001</v>
      </c>
    </row>
    <row r="260" spans="1:4" ht="13.15" customHeight="1" x14ac:dyDescent="0.2">
      <c r="A260" s="22" t="s">
        <v>224</v>
      </c>
      <c r="B260" s="70">
        <v>1.6E-2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452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11746625</v>
      </c>
      <c r="C263" s="24">
        <v>26720940</v>
      </c>
      <c r="D263" s="47">
        <v>248082069</v>
      </c>
    </row>
    <row r="264" spans="1:4" ht="13.15" customHeight="1" x14ac:dyDescent="0.2">
      <c r="A264" s="15" t="s">
        <v>342</v>
      </c>
      <c r="B264" s="24">
        <v>2953125</v>
      </c>
      <c r="C264" s="24">
        <v>2342409</v>
      </c>
      <c r="D264" s="47">
        <v>57624877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85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288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431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17286149</v>
      </c>
      <c r="C312" s="24">
        <v>24309426</v>
      </c>
      <c r="D312" s="47">
        <v>177094098</v>
      </c>
    </row>
    <row r="313" spans="1:4" ht="13.15" customHeight="1" x14ac:dyDescent="0.2">
      <c r="A313" s="15" t="s">
        <v>344</v>
      </c>
      <c r="B313" s="88">
        <v>324.83</v>
      </c>
      <c r="C313" s="88">
        <v>250.37</v>
      </c>
      <c r="D313" s="88">
        <v>176.25</v>
      </c>
    </row>
    <row r="314" spans="1:4" ht="13.15" customHeight="1" x14ac:dyDescent="0.2">
      <c r="A314" s="15" t="s">
        <v>511</v>
      </c>
      <c r="B314" s="88">
        <v>82.845218029395156</v>
      </c>
      <c r="C314" s="88">
        <v>96.605131804617542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432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1.8940000000000001</v>
      </c>
      <c r="C317" s="88">
        <v>1.6694736842105258</v>
      </c>
      <c r="D317" s="89">
        <v>1.7189772727272727</v>
      </c>
    </row>
    <row r="318" spans="1:4" ht="13.15" customHeight="1" x14ac:dyDescent="0.2">
      <c r="A318" s="15" t="s">
        <v>259</v>
      </c>
      <c r="B318" s="88">
        <v>1.94</v>
      </c>
      <c r="C318" s="88">
        <v>1.65</v>
      </c>
      <c r="D318" s="89">
        <v>1.74</v>
      </c>
    </row>
    <row r="319" spans="1:4" ht="13.15" customHeight="1" x14ac:dyDescent="0.2">
      <c r="A319" s="15" t="s">
        <v>231</v>
      </c>
      <c r="B319" s="47">
        <v>32102</v>
      </c>
      <c r="C319" s="47">
        <v>60768</v>
      </c>
      <c r="D319" s="47">
        <v>627158</v>
      </c>
    </row>
    <row r="320" spans="1:4" ht="13.15" customHeight="1" x14ac:dyDescent="0.2">
      <c r="A320" s="15" t="s">
        <v>125</v>
      </c>
      <c r="B320" s="47">
        <v>2020</v>
      </c>
      <c r="C320" s="47">
        <v>4448</v>
      </c>
      <c r="D320" s="47">
        <v>44795</v>
      </c>
    </row>
    <row r="321" spans="1:4" s="9" customFormat="1" ht="13.15" customHeight="1" x14ac:dyDescent="0.2">
      <c r="A321" s="15" t="s">
        <v>433</v>
      </c>
      <c r="B321" s="47">
        <v>90116639</v>
      </c>
      <c r="C321" s="47">
        <v>154221805</v>
      </c>
      <c r="D321" s="47">
        <v>1782457702</v>
      </c>
    </row>
    <row r="322" spans="1:4" ht="13.15" customHeight="1" x14ac:dyDescent="0.2">
      <c r="A322" s="15" t="s">
        <v>434</v>
      </c>
      <c r="B322" s="47">
        <v>5397190</v>
      </c>
      <c r="C322" s="47">
        <v>13754984</v>
      </c>
      <c r="D322" s="47">
        <v>172941030</v>
      </c>
    </row>
    <row r="323" spans="1:4" ht="13.15" customHeight="1" x14ac:dyDescent="0.2">
      <c r="A323" s="15" t="s">
        <v>435</v>
      </c>
      <c r="B323" s="47">
        <v>14910440</v>
      </c>
      <c r="C323" s="47">
        <v>34458252</v>
      </c>
      <c r="D323" s="47">
        <v>277593455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436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3034</v>
      </c>
      <c r="C328" s="24">
        <v>12090</v>
      </c>
      <c r="D328" s="47">
        <v>72941</v>
      </c>
    </row>
    <row r="329" spans="1:4" s="9" customFormat="1" ht="13.15" customHeight="1" x14ac:dyDescent="0.2">
      <c r="A329" s="32" t="s">
        <v>368</v>
      </c>
      <c r="B329" s="24">
        <v>2417</v>
      </c>
      <c r="C329" s="24">
        <v>9570</v>
      </c>
      <c r="D329" s="47">
        <v>54843</v>
      </c>
    </row>
    <row r="330" spans="1:4" ht="13.15" customHeight="1" x14ac:dyDescent="0.2">
      <c r="A330" s="32" t="s">
        <v>307</v>
      </c>
      <c r="B330" s="24">
        <v>476</v>
      </c>
      <c r="C330" s="24">
        <v>1999</v>
      </c>
      <c r="D330" s="47">
        <v>13832</v>
      </c>
    </row>
    <row r="331" spans="1:4" ht="13.15" customHeight="1" x14ac:dyDescent="0.2">
      <c r="A331" s="32" t="s">
        <v>371</v>
      </c>
      <c r="B331" s="24">
        <v>141</v>
      </c>
      <c r="C331" s="24">
        <v>521</v>
      </c>
      <c r="D331" s="47">
        <v>2508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1758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98" t="s">
        <v>257</v>
      </c>
      <c r="B342" s="76"/>
      <c r="C342" s="50"/>
      <c r="D342" s="51"/>
    </row>
    <row r="343" spans="1:4" ht="12.75" customHeight="1" x14ac:dyDescent="0.2">
      <c r="A343" s="97" t="s">
        <v>437</v>
      </c>
      <c r="B343" s="98"/>
      <c r="C343" s="98"/>
      <c r="D343" s="98"/>
    </row>
    <row r="344" spans="1:4" ht="12.75" customHeight="1" x14ac:dyDescent="0.2">
      <c r="A344" s="103"/>
      <c r="B344" s="104"/>
      <c r="C344" s="104"/>
      <c r="D344" s="104"/>
    </row>
    <row r="345" spans="1:4" ht="12.75" customHeight="1" x14ac:dyDescent="0.2">
      <c r="A345" s="104" t="s">
        <v>456</v>
      </c>
      <c r="B345" s="97"/>
      <c r="C345" s="97"/>
      <c r="D345" s="97"/>
    </row>
    <row r="346" spans="1:4" ht="12.75" customHeight="1" x14ac:dyDescent="0.2">
      <c r="A346" s="105" t="s">
        <v>455</v>
      </c>
      <c r="B346" s="97"/>
      <c r="C346" s="97"/>
      <c r="D346" s="97"/>
    </row>
    <row r="347" spans="1:4" ht="12.75" customHeight="1" x14ac:dyDescent="0.2">
      <c r="A347" s="105" t="s">
        <v>457</v>
      </c>
      <c r="B347" s="103"/>
      <c r="C347" s="103"/>
      <c r="D347" s="103"/>
    </row>
    <row r="348" spans="1:4" ht="12.75" x14ac:dyDescent="0.2">
      <c r="A348" s="50"/>
      <c r="B348" s="97"/>
      <c r="C348" s="97"/>
      <c r="D348" s="97"/>
    </row>
    <row r="349" spans="1:4" ht="12.75" x14ac:dyDescent="0.2">
      <c r="A349" s="106" t="s">
        <v>438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2016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261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2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262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390</v>
      </c>
      <c r="B7" s="47" t="s">
        <v>263</v>
      </c>
      <c r="C7" s="47" t="s">
        <v>267</v>
      </c>
      <c r="D7" s="47" t="s">
        <v>263</v>
      </c>
    </row>
    <row r="8" spans="1:4" ht="13.15" customHeight="1" x14ac:dyDescent="0.2">
      <c r="A8" s="15" t="s">
        <v>391</v>
      </c>
      <c r="B8" s="47" t="s">
        <v>266</v>
      </c>
      <c r="C8" s="47" t="s">
        <v>265</v>
      </c>
      <c r="D8" s="47" t="s">
        <v>264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384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385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386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271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272</v>
      </c>
      <c r="B59" s="24"/>
      <c r="C59" s="24"/>
      <c r="D59" s="47"/>
    </row>
    <row r="60" spans="1:4" ht="12.75" customHeight="1" x14ac:dyDescent="0.2">
      <c r="A60" s="15" t="s">
        <v>364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274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273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276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316</v>
      </c>
      <c r="C67" s="47" t="s">
        <v>320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277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327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310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328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321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323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324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325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309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397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326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280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260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279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396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316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316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316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316</v>
      </c>
      <c r="D122" s="47">
        <v>1610</v>
      </c>
    </row>
    <row r="123" spans="1:4" ht="13.15" customHeight="1" x14ac:dyDescent="0.2">
      <c r="A123" s="95" t="s">
        <v>462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453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367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440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329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366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330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377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378</v>
      </c>
      <c r="B140" s="77"/>
      <c r="C140" s="77"/>
      <c r="D140" s="24"/>
    </row>
    <row r="141" spans="1:4" ht="13.15" customHeight="1" x14ac:dyDescent="0.2">
      <c r="A141" s="15" t="s">
        <v>379</v>
      </c>
      <c r="B141" s="77">
        <v>394.7</v>
      </c>
      <c r="C141" s="77">
        <v>637.6</v>
      </c>
      <c r="D141" s="47" t="s">
        <v>316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353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332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460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461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281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369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283</v>
      </c>
      <c r="B159" s="24"/>
      <c r="C159" s="24"/>
      <c r="D159" s="47"/>
    </row>
    <row r="160" spans="1:4" ht="13.15" customHeight="1" x14ac:dyDescent="0.2">
      <c r="A160" s="22" t="s">
        <v>354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334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333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282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345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355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289</v>
      </c>
      <c r="B173" s="24"/>
      <c r="C173" s="24"/>
      <c r="D173" s="47"/>
    </row>
    <row r="174" spans="1:4" ht="13.15" customHeight="1" x14ac:dyDescent="0.2">
      <c r="A174" s="15" t="s">
        <v>290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356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370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295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284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296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314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336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337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338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373</v>
      </c>
      <c r="B196" s="24"/>
      <c r="C196" s="24"/>
      <c r="D196" s="47"/>
    </row>
    <row r="197" spans="1:4" ht="13.15" customHeight="1" x14ac:dyDescent="0.2">
      <c r="A197" s="15" t="s">
        <v>398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399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357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285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340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275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358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286</v>
      </c>
      <c r="B214" s="24"/>
      <c r="C214" s="24"/>
      <c r="D214" s="47"/>
    </row>
    <row r="215" spans="1:4" ht="13.15" customHeight="1" x14ac:dyDescent="0.2">
      <c r="A215" s="63" t="s">
        <v>445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454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313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380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207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393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207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381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207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359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292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115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135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335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360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376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374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375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287</v>
      </c>
      <c r="B264" s="24"/>
      <c r="C264" s="24"/>
      <c r="D264" s="47"/>
    </row>
    <row r="265" spans="1:4" ht="13.15" customHeight="1" x14ac:dyDescent="0.2">
      <c r="A265" s="15" t="s">
        <v>341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342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361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298</v>
      </c>
      <c r="B269" s="24"/>
      <c r="C269" s="48"/>
      <c r="D269" s="49"/>
    </row>
    <row r="270" spans="1:4" ht="13.15" customHeight="1" x14ac:dyDescent="0.2">
      <c r="A270" s="15" t="s">
        <v>300</v>
      </c>
      <c r="B270" s="85">
        <v>0.32300000000000001</v>
      </c>
      <c r="C270" s="68" t="s">
        <v>316</v>
      </c>
      <c r="D270" s="68" t="s">
        <v>316</v>
      </c>
    </row>
    <row r="271" spans="1:4" ht="13.15" customHeight="1" x14ac:dyDescent="0.2">
      <c r="A271" s="15" t="s">
        <v>299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297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301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302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288</v>
      </c>
      <c r="B276" s="24"/>
      <c r="C276" s="24"/>
      <c r="D276" s="47"/>
    </row>
    <row r="277" spans="1:4" ht="13.15" customHeight="1" x14ac:dyDescent="0.2">
      <c r="A277" s="73" t="s">
        <v>303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304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305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362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293</v>
      </c>
      <c r="B313" s="24"/>
      <c r="C313" s="24"/>
      <c r="D313" s="47"/>
    </row>
    <row r="314" spans="1:4" ht="13.15" customHeight="1" x14ac:dyDescent="0.2">
      <c r="A314" s="15" t="s">
        <v>343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344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315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311</v>
      </c>
      <c r="B318" s="24"/>
      <c r="C318" s="24"/>
      <c r="D318" s="47"/>
    </row>
    <row r="319" spans="1:4" ht="13.15" customHeight="1" x14ac:dyDescent="0.2">
      <c r="A319" s="15" t="s">
        <v>258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259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317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318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319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363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306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368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307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371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308</v>
      </c>
      <c r="B334" s="68" t="s">
        <v>316</v>
      </c>
      <c r="C334" s="68" t="s">
        <v>316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166" t="s">
        <v>257</v>
      </c>
      <c r="B345" s="166"/>
      <c r="C345" s="166"/>
      <c r="D345" s="166"/>
    </row>
    <row r="346" spans="1:4" ht="12.75" customHeight="1" x14ac:dyDescent="0.2">
      <c r="A346" s="165" t="s">
        <v>256</v>
      </c>
      <c r="B346" s="165"/>
      <c r="C346" s="165"/>
      <c r="D346" s="165"/>
    </row>
    <row r="347" spans="1:4" ht="12.75" customHeight="1" x14ac:dyDescent="0.2">
      <c r="A347" s="165"/>
      <c r="B347" s="165"/>
      <c r="C347" s="165"/>
      <c r="D347" s="165"/>
    </row>
    <row r="348" spans="1:4" ht="12.75" customHeight="1" x14ac:dyDescent="0.2">
      <c r="A348" s="104" t="s">
        <v>456</v>
      </c>
      <c r="B348" s="103"/>
      <c r="C348" s="103"/>
      <c r="D348" s="103"/>
    </row>
    <row r="349" spans="1:4" ht="12.75" customHeight="1" x14ac:dyDescent="0.2">
      <c r="A349" s="105" t="s">
        <v>455</v>
      </c>
      <c r="B349" s="103"/>
      <c r="C349" s="103"/>
      <c r="D349" s="103"/>
    </row>
    <row r="350" spans="1:4" ht="12.75" customHeight="1" x14ac:dyDescent="0.2">
      <c r="A350" s="105" t="s">
        <v>457</v>
      </c>
      <c r="B350" s="50"/>
      <c r="C350" s="50"/>
      <c r="D350" s="51"/>
    </row>
    <row r="351" spans="1:4" ht="12.75" x14ac:dyDescent="0.2">
      <c r="A351" s="50"/>
    </row>
    <row r="352" spans="1:4" ht="12.75" x14ac:dyDescent="0.2"/>
    <row r="353" spans="1:1" ht="12.75" x14ac:dyDescent="0.2">
      <c r="A353" s="99" t="s">
        <v>458</v>
      </c>
    </row>
  </sheetData>
  <mergeCells count="3">
    <mergeCell ref="A346:D346"/>
    <mergeCell ref="A345:D345"/>
    <mergeCell ref="A347:D347"/>
  </mergeCells>
  <hyperlinks>
    <hyperlink ref="A349" r:id="rId1"/>
    <hyperlink ref="A350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12</vt:i4>
      </vt:variant>
    </vt:vector>
  </HeadingPairs>
  <TitlesOfParts>
    <vt:vector size="18" baseType="lpstr">
      <vt:lpstr>Version CAF</vt:lpstr>
      <vt:lpstr>CHIFFRES_CLÉS_2019</vt:lpstr>
      <vt:lpstr>CHIFFRES_CLÉS_2018</vt:lpstr>
      <vt:lpstr>CHIFFRES_CLÉS_2017</vt:lpstr>
      <vt:lpstr>CHIFFRES_CLÉS_2016</vt:lpstr>
      <vt:lpstr>CHIFFRES_CLÉS_2015</vt:lpstr>
      <vt:lpstr>CHIFFRES_CLÉS_2015!Impression_des_titres</vt:lpstr>
      <vt:lpstr>CHIFFRES_CLÉS_2016!Impression_des_titres</vt:lpstr>
      <vt:lpstr>CHIFFRES_CLÉS_2017!Impression_des_titres</vt:lpstr>
      <vt:lpstr>CHIFFRES_CLÉS_2018!Impression_des_titres</vt:lpstr>
      <vt:lpstr>CHIFFRES_CLÉS_2019!Impression_des_titres</vt:lpstr>
      <vt:lpstr>'Version CAF'!Impression_des_titres</vt:lpstr>
      <vt:lpstr>CHIFFRES_CLÉS_2015!Zone_d_impression</vt:lpstr>
      <vt:lpstr>CHIFFRES_CLÉS_2016!Zone_d_impression</vt:lpstr>
      <vt:lpstr>CHIFFRES_CLÉS_2017!Zone_d_impression</vt:lpstr>
      <vt:lpstr>CHIFFRES_CLÉS_2018!Zone_d_impression</vt:lpstr>
      <vt:lpstr>CHIFFRES_CLÉS_2019!Zone_d_impression</vt:lpstr>
      <vt:lpstr>'Version CAF'!Zone_d_impression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Chapuis Catherine, STA-AZGR-CJB</cp:lastModifiedBy>
  <cp:lastPrinted>2020-09-23T11:35:33Z</cp:lastPrinted>
  <dcterms:created xsi:type="dcterms:W3CDTF">2004-07-26T14:44:20Z</dcterms:created>
  <dcterms:modified xsi:type="dcterms:W3CDTF">2020-09-29T14:11:34Z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</Properties>
</file>