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a2qa-cfs-usr2.fin.be.ch\usr2\UserHomes\fzgj\Z_Systems\RedirectedFolders\Desktop\"/>
    </mc:Choice>
  </mc:AlternateContent>
  <xr:revisionPtr revIDLastSave="0" documentId="13_ncr:1_{F07A323B-9055-477C-B83C-D38A6332BBF0}" xr6:coauthVersionLast="47" xr6:coauthVersionMax="47" xr10:uidLastSave="{00000000-0000-0000-0000-000000000000}"/>
  <bookViews>
    <workbookView xWindow="-120" yWindow="-120" windowWidth="29040" windowHeight="17640" firstSheet="1" activeTab="1" xr2:uid="{00000000-000D-0000-FFFF-FFFF00000000}"/>
  </bookViews>
  <sheets>
    <sheet name="Version CAF" sheetId="14" state="hidden" r:id="rId1"/>
    <sheet name="CHIFFRES_CLÉS_2023" sheetId="24" r:id="rId2"/>
    <sheet name="CHIFFRES_CLÉS_2022" sheetId="23" r:id="rId3"/>
    <sheet name="CHIFFRES_CLÉS_2020" sheetId="20" r:id="rId4"/>
    <sheet name="CHIFFRES_CLÉS_2019" sheetId="19" r:id="rId5"/>
    <sheet name="CHIFFRES_CLÉS_2018" sheetId="18" r:id="rId6"/>
    <sheet name="CHIFFRES_CLÉS_2017" sheetId="17" r:id="rId7"/>
    <sheet name="CHIFFRES_CLÉS_2016" sheetId="16" r:id="rId8"/>
    <sheet name="CHIFFRES_CLÉS_2015" sheetId="15" r:id="rId9"/>
  </sheets>
  <definedNames>
    <definedName name="_xlnm._FilterDatabase" localSheetId="0" hidden="1">'Version CAF'!$A$5:$C$262</definedName>
    <definedName name="_xlnm.Print_Area" localSheetId="8">CHIFFRES_CLÉS_2015!$A$1:$D$353</definedName>
    <definedName name="_xlnm.Print_Area" localSheetId="7">CHIFFRES_CLÉS_2016!$A$1:$D$349</definedName>
    <definedName name="_xlnm.Print_Area" localSheetId="6">CHIFFRES_CLÉS_2017!$A$1:$D$349</definedName>
    <definedName name="_xlnm.Print_Area" localSheetId="5">CHIFFRES_CLÉS_2018!$A$1:$D$355</definedName>
    <definedName name="_xlnm.Print_Area" localSheetId="4">CHIFFRES_CLÉS_2019!$A$1:$D$358</definedName>
    <definedName name="_xlnm.Print_Area" localSheetId="3">CHIFFRES_CLÉS_2020!$A$1:$D$325</definedName>
    <definedName name="_xlnm.Print_Area" localSheetId="2">CHIFFRES_CLÉS_2022!$A$1:$D$332</definedName>
    <definedName name="_xlnm.Print_Area" localSheetId="1">CHIFFRES_CLÉS_2023!$A$1:$D$336</definedName>
    <definedName name="_xlnm.Print_Area" localSheetId="0">'Version CAF'!$A:$C</definedName>
    <definedName name="_xlnm.Print_Titles" localSheetId="8">CHIFFRES_CLÉS_2015!$3:$3</definedName>
    <definedName name="_xlnm.Print_Titles" localSheetId="7">CHIFFRES_CLÉS_2016!$3:$3</definedName>
    <definedName name="_xlnm.Print_Titles" localSheetId="6">CHIFFRES_CLÉS_2017!$3:$3</definedName>
    <definedName name="_xlnm.Print_Titles" localSheetId="5">CHIFFRES_CLÉS_2018!$3:$3</definedName>
    <definedName name="_xlnm.Print_Titles" localSheetId="4">CHIFFRES_CLÉS_2019!$3:$3</definedName>
    <definedName name="_xlnm.Print_Titles" localSheetId="3">CHIFFRES_CLÉS_2020!$3:$3</definedName>
    <definedName name="_xlnm.Print_Titles" localSheetId="0">'Version CAF'!$A:$C,'Version CAF'!$3:$3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23" l="1"/>
  <c r="C55" i="23"/>
  <c r="B55" i="23"/>
  <c r="D27" i="19" l="1"/>
  <c r="C27" i="19"/>
  <c r="D181" i="18" l="1"/>
  <c r="C181" i="18"/>
  <c r="B181" i="18"/>
  <c r="D166" i="18"/>
  <c r="C166" i="18"/>
  <c r="B166" i="18"/>
  <c r="B27" i="15" l="1"/>
  <c r="C27" i="15"/>
  <c r="D27" i="15"/>
  <c r="B30" i="15"/>
  <c r="C30" i="15"/>
  <c r="D30" i="15"/>
</calcChain>
</file>

<file path=xl/sharedStrings.xml><?xml version="1.0" encoding="utf-8"?>
<sst xmlns="http://schemas.openxmlformats.org/spreadsheetml/2006/main" count="3188" uniqueCount="1036">
  <si>
    <t>x</t>
  </si>
  <si>
    <t>Commune la moins peuplée (population résidente permanente)</t>
  </si>
  <si>
    <t>Commune la plus peuplée (population résidente permanente)</t>
  </si>
  <si>
    <t>Etat et structure de la population</t>
  </si>
  <si>
    <t>1 Population</t>
  </si>
  <si>
    <t>65 ans et plus (en %)</t>
  </si>
  <si>
    <t>Répartition par âge</t>
  </si>
  <si>
    <t>0 à 19 ans (en %)</t>
  </si>
  <si>
    <t>Accroissement de la population (en %)</t>
  </si>
  <si>
    <t>Ménages</t>
  </si>
  <si>
    <t>2 Espace, environnement</t>
  </si>
  <si>
    <t>Superficie totale (ha)</t>
  </si>
  <si>
    <t>Surface affectée à l'urbanisation (en %)</t>
  </si>
  <si>
    <t>Forêt et bois (en %)</t>
  </si>
  <si>
    <t>Surfaces improductives ou autres surfaces (en %)</t>
  </si>
  <si>
    <t>Emissions et déchets</t>
  </si>
  <si>
    <t>3 Travail, rémunération</t>
  </si>
  <si>
    <t xml:space="preserve">Personnes actives occupées </t>
  </si>
  <si>
    <t>Taux d'activité (standardisé)</t>
  </si>
  <si>
    <t>Personnes actives occupées (moyenne annuelle)</t>
  </si>
  <si>
    <t>Pendulaires sortants</t>
  </si>
  <si>
    <t>Pendulaires entrants</t>
  </si>
  <si>
    <t>Rapport de dépendance des jeunes</t>
  </si>
  <si>
    <t>Rapport de dépendance des personnes âgées</t>
  </si>
  <si>
    <t>11 Mobilité et transport</t>
  </si>
  <si>
    <t>Surface affectée à l'agriculture (en %)</t>
  </si>
  <si>
    <t>Naissances vivantes</t>
  </si>
  <si>
    <t>Décès</t>
  </si>
  <si>
    <t>Départs</t>
  </si>
  <si>
    <t>Evolution future de la population</t>
  </si>
  <si>
    <t>4 Economie nationale</t>
  </si>
  <si>
    <t>PIB par habitant (en CHF)</t>
  </si>
  <si>
    <t>PIB par emploi (en CHF)</t>
  </si>
  <si>
    <t>6 Industrie et services</t>
  </si>
  <si>
    <t>Nouvelles entreprises</t>
  </si>
  <si>
    <t>Entreprises</t>
  </si>
  <si>
    <t>Pendulaires</t>
  </si>
  <si>
    <t>Solde des pendulaires (personnes actives occupées)</t>
  </si>
  <si>
    <t>Petites entreprises (10 à 50 EPT)</t>
  </si>
  <si>
    <t>Micro-entreprises (0 à 10 EPT)</t>
  </si>
  <si>
    <t>Grandes entreprises (250 EPT et plus)</t>
  </si>
  <si>
    <t>Moyennes entreprises (50 à 250 EPT)</t>
  </si>
  <si>
    <t>Entreprises (nombre total)</t>
  </si>
  <si>
    <t xml:space="preserve">Emplois créés dans les nouvelles entreprises (EPT) </t>
  </si>
  <si>
    <t>Exportations</t>
  </si>
  <si>
    <t>Exportations (mio CHF)</t>
  </si>
  <si>
    <t>9 Constructions et logements</t>
  </si>
  <si>
    <t>Construction de logements</t>
  </si>
  <si>
    <t>10 Tourisme</t>
  </si>
  <si>
    <t>18 Finances publiques</t>
  </si>
  <si>
    <t>Impôts</t>
  </si>
  <si>
    <t>17 Politique</t>
  </si>
  <si>
    <t>14 Santé</t>
  </si>
  <si>
    <t>13 Protection sociale</t>
  </si>
  <si>
    <t>7 Agriculture, sylviculture</t>
  </si>
  <si>
    <t>Mouvement de la population</t>
  </si>
  <si>
    <t xml:space="preserve">Population résidente permanente selon le scénario bas </t>
  </si>
  <si>
    <t xml:space="preserve">Population résidente permanente selon le scénario moyen </t>
  </si>
  <si>
    <t>Population résidente permanente selon le scénario haut</t>
  </si>
  <si>
    <t>Emplois</t>
  </si>
  <si>
    <t>Emplois par habitant</t>
  </si>
  <si>
    <t>Frontaliers</t>
  </si>
  <si>
    <t>Taux de chômage</t>
  </si>
  <si>
    <t>Création de nouvelles entreprises</t>
  </si>
  <si>
    <t>Péréquation financière cantonale</t>
  </si>
  <si>
    <t>Chômage (moyenne annuelle)</t>
  </si>
  <si>
    <t>Emplois dans l'agriculture (EPT)</t>
  </si>
  <si>
    <t>Bâtiments à usage d’habitation (total)</t>
  </si>
  <si>
    <t>Emplois dans l’agriculture (total)</t>
  </si>
  <si>
    <t>Solde naturel</t>
  </si>
  <si>
    <t>Nombre de communes (au 1.1.xxxx)</t>
  </si>
  <si>
    <t>Déchets urbains (kg/habitant/année)</t>
  </si>
  <si>
    <t>Accroissement de la population (total)</t>
  </si>
  <si>
    <t>Ouvertures de faillites</t>
  </si>
  <si>
    <t>Liquidations de faillites</t>
  </si>
  <si>
    <t>Saisies exécutées</t>
  </si>
  <si>
    <t>Réalisations</t>
  </si>
  <si>
    <t>Commandements de payer</t>
  </si>
  <si>
    <t>Exploitations agricoles (total)</t>
  </si>
  <si>
    <t>Surface totale des exploitations agricoles (ha)</t>
  </si>
  <si>
    <t>Parc de bâtiments et de logements</t>
  </si>
  <si>
    <t>Nombre de logements (total)</t>
  </si>
  <si>
    <t>Taux de logements vacants (%)</t>
  </si>
  <si>
    <t>Nombre de logements vacants</t>
  </si>
  <si>
    <t>Nouveaux bâtiments à usage d'habitation (total)</t>
  </si>
  <si>
    <t>Zones à bâtir (ha)</t>
  </si>
  <si>
    <t>Proportion de la surface des zones à bâtir non construites (en %)</t>
  </si>
  <si>
    <t>Hôtels et établissements de cure (total)</t>
  </si>
  <si>
    <t>Lits d'hôtes disponibles dans des hôtels et établissements de cure (total)</t>
  </si>
  <si>
    <t>Parc de vehicules</t>
  </si>
  <si>
    <t>Véhicules (total)</t>
  </si>
  <si>
    <t xml:space="preserve">Voitures de tourisme </t>
  </si>
  <si>
    <t>Voitures de tourisme pour 1000 hab.</t>
  </si>
  <si>
    <t>Accidents (total)</t>
  </si>
  <si>
    <t>Acc. avec dommages corporels</t>
  </si>
  <si>
    <t>Transports et infrastructures</t>
  </si>
  <si>
    <t>Routes cantonales (km)</t>
  </si>
  <si>
    <t>Itinéraires cyclables (km)</t>
  </si>
  <si>
    <t>Itinéraires de randonnée (km)</t>
  </si>
  <si>
    <t>Transports publics</t>
  </si>
  <si>
    <t>Nombre de chômeurs (total)</t>
  </si>
  <si>
    <t>0 Communes</t>
  </si>
  <si>
    <t>Utilisation du sol, zones à bâtir</t>
  </si>
  <si>
    <t>Utilisation du sol, évolution 4 ans (ha)</t>
  </si>
  <si>
    <t>Prestations sous condition de ressources</t>
  </si>
  <si>
    <t>Bénéficiaires de l'aide sociale (total)</t>
  </si>
  <si>
    <t>Prestations complémentaires AVS/AI  (nombre de bénéficiaires)</t>
  </si>
  <si>
    <t>Accueil extrafamilial des enfants</t>
  </si>
  <si>
    <t>Crèches et garderies (nombre)</t>
  </si>
  <si>
    <t>Maisons pour personnes âgées et homes médicalisés</t>
  </si>
  <si>
    <t>Organisations de soins à domicile</t>
  </si>
  <si>
    <t>Ecole obligatoire (total)</t>
  </si>
  <si>
    <t>Enseignement préscolaire</t>
  </si>
  <si>
    <t>Degré primaire</t>
  </si>
  <si>
    <t>Degré secondaire</t>
  </si>
  <si>
    <t>Ecoles spéciales</t>
  </si>
  <si>
    <t>Degré tertiaire (formation professionnelle supérieure, sans hautes écoles; total)</t>
  </si>
  <si>
    <t>Election du Conseil des Etats, participation (en %)</t>
  </si>
  <si>
    <t>Elections au Conseil national, participation (en %)</t>
  </si>
  <si>
    <r>
      <rPr>
        <b/>
        <sz val="10"/>
        <rFont val="Arial"/>
        <family val="2"/>
      </rPr>
      <t>Factsheet:</t>
    </r>
    <r>
      <rPr>
        <sz val="10"/>
        <rFont val="Arial"/>
        <family val="2"/>
      </rPr>
      <t xml:space="preserve"> Fiche d'information. Chiffres clés en forme excel ou pdf. Niveau des données: arrondissements administratifs. Mise à jour: données annuelles / une fois par année. Délivrés aux parties intéressées dans le Jura bernois (et al.) </t>
    </r>
  </si>
  <si>
    <r>
      <rPr>
        <b/>
        <sz val="10"/>
        <rFont val="Arial"/>
        <family val="2"/>
      </rPr>
      <t xml:space="preserve">Offre en ligne:  </t>
    </r>
    <r>
      <rPr>
        <sz val="10"/>
        <rFont val="Arial"/>
        <family val="2"/>
      </rPr>
      <t>Données détaillées. Disponible sous forme de cartes et de tableaux xls (download). Niveau</t>
    </r>
    <r>
      <rPr>
        <sz val="10"/>
        <rFont val="Arial"/>
        <family val="2"/>
      </rPr>
      <t xml:space="preserve"> des données: communes (x). Mise à jour: en permanence. Données accessibles à tous (domaine public).</t>
    </r>
  </si>
  <si>
    <t>Explications:</t>
  </si>
  <si>
    <t xml:space="preserve">Rendement de l'impôt pour les personnes physique </t>
  </si>
  <si>
    <t>Rendement de l'impôt pour les personnes morales</t>
  </si>
  <si>
    <t>Rendement autres impôts</t>
  </si>
  <si>
    <t>Contribuables, personnes morales (nombre)</t>
  </si>
  <si>
    <t>arrond. admin.</t>
  </si>
  <si>
    <t>régions admin.</t>
  </si>
  <si>
    <t>Superficie, utilisation du sol</t>
  </si>
  <si>
    <t>Emplois secteur primaire</t>
  </si>
  <si>
    <t>Emplois secteur secondaire</t>
  </si>
  <si>
    <t>Emplois secteur tertiaire</t>
  </si>
  <si>
    <t>Faillites, commandements de payer et saisies</t>
  </si>
  <si>
    <t xml:space="preserve">dont exploitations biologiques </t>
  </si>
  <si>
    <t>Dépenses  / investissements consacrés à la construction</t>
  </si>
  <si>
    <t>Degré secondaire II (écoles moyennes &amp; formation professionnelle initial, total)</t>
  </si>
  <si>
    <t>Indice de la quotité générale d'impôts</t>
  </si>
  <si>
    <t>Ménages d'une personne (en %)</t>
  </si>
  <si>
    <t>Ecoles à journée continue (nombre)</t>
  </si>
  <si>
    <t>Routes communales (km)</t>
  </si>
  <si>
    <t>Péréquation financière cantonale par habitant</t>
  </si>
  <si>
    <t>Ménages privés (total)</t>
  </si>
  <si>
    <t>16 Culture, médias et sport</t>
  </si>
  <si>
    <t>Election au Grand Conseil, participation (en %)</t>
  </si>
  <si>
    <t>19 Criminalité, droit pénal</t>
  </si>
  <si>
    <t>8 Eau et énergie</t>
  </si>
  <si>
    <t>Entreprises par secteur</t>
  </si>
  <si>
    <t>Population résidente permanente en fin d'année (total)</t>
  </si>
  <si>
    <t>dont population résidente permanente étrangère (en %)</t>
  </si>
  <si>
    <t>20 à 64 ans (en %)</t>
  </si>
  <si>
    <t>Population résidente non permanente</t>
  </si>
  <si>
    <t>Population résidente au domicile secondaire</t>
  </si>
  <si>
    <t>Arrivées et changements de statuts</t>
  </si>
  <si>
    <t>Entreprises (total)</t>
  </si>
  <si>
    <t>Entreprises dans le secteur primaire</t>
  </si>
  <si>
    <t>Entreprises dans le secteur secondaire</t>
  </si>
  <si>
    <t>Entreprises dans le secteur tertiaire</t>
  </si>
  <si>
    <t>Produit intérieur brut (PIB) (mio CHF)</t>
  </si>
  <si>
    <t>Part de maisons individuelles (en %)</t>
  </si>
  <si>
    <t>Part de maisons à plusieurs logements (en %)</t>
  </si>
  <si>
    <t>Part de nouvelles maisons individuelles (en %)</t>
  </si>
  <si>
    <t>Dépenses et investissements de construction  (total)</t>
  </si>
  <si>
    <t>Dépenses de constructions publiques (mio CHF)</t>
  </si>
  <si>
    <t>Dépenses de constructions publiques (CHF par habitant)</t>
  </si>
  <si>
    <t>Investissements de constructions ind., artis., serv. (mio CHF)</t>
  </si>
  <si>
    <t>Investissements de constructions ind., artis., serv. (CHF par habitant)</t>
  </si>
  <si>
    <t>Investissements de construction, logements (mio CHF)</t>
  </si>
  <si>
    <t>Investissements de construction, logements (CHF par habitant)</t>
  </si>
  <si>
    <t>Nuitées dans les hôtels et établissements de cure</t>
  </si>
  <si>
    <t>Part de nuitées des visiteurs suisses (en %)</t>
  </si>
  <si>
    <t xml:space="preserve">Accidents de la circulation routière </t>
  </si>
  <si>
    <t>Indice de rendement fiscal harmonisé (IRH)</t>
  </si>
  <si>
    <t>Zuständige Direktion</t>
  </si>
  <si>
    <t>FV</t>
  </si>
  <si>
    <t>JGK</t>
  </si>
  <si>
    <t>BVE</t>
  </si>
  <si>
    <t>VOL</t>
  </si>
  <si>
    <t>POM</t>
  </si>
  <si>
    <t>GEF</t>
  </si>
  <si>
    <t>ERZ</t>
  </si>
  <si>
    <t>STA</t>
  </si>
  <si>
    <t>FIN</t>
  </si>
  <si>
    <t>Population résidante selon les langues principales</t>
  </si>
  <si>
    <t>Agriculture</t>
  </si>
  <si>
    <t>Durée du séjour moyen</t>
  </si>
  <si>
    <t>Paiements directs</t>
  </si>
  <si>
    <t>Degré de couverture</t>
  </si>
  <si>
    <t>Nombre d'arrêts (bus, tram, train, bateau)</t>
  </si>
  <si>
    <t>Nombre de départs (bus, tram, train, bateau)</t>
  </si>
  <si>
    <t xml:space="preserve">Consommation d'énergie (électricité) </t>
  </si>
  <si>
    <t xml:space="preserve">dont exploitations &gt;20 ha SAU </t>
  </si>
  <si>
    <t xml:space="preserve">dont exploitations &gt;50 ha SAU </t>
  </si>
  <si>
    <t>Total</t>
  </si>
  <si>
    <t>UDC</t>
  </si>
  <si>
    <t>PSA</t>
  </si>
  <si>
    <t>Répartition des mandats par parti</t>
  </si>
  <si>
    <t>Appartenance religieuse</t>
  </si>
  <si>
    <t>Evangélique réformé</t>
  </si>
  <si>
    <t>Catholique romain</t>
  </si>
  <si>
    <t>Autres communautés chrétiennes</t>
  </si>
  <si>
    <t>Autres communautés</t>
  </si>
  <si>
    <t xml:space="preserve">Sans confession </t>
  </si>
  <si>
    <t>Dénonciations selon le code pénal (nombre d’infractions pour 1000 habitants)</t>
  </si>
  <si>
    <t>Total des dénonciations</t>
  </si>
  <si>
    <t>Dénonciations selon la loi sur les étrangers</t>
  </si>
  <si>
    <t xml:space="preserve">Dénonciations selon la loi sur les stupéfiants </t>
  </si>
  <si>
    <t>Durée moyenne de séjour</t>
  </si>
  <si>
    <t>Effectif du personnel au 31.12 en équivalents plein temps</t>
  </si>
  <si>
    <t>Nombre de journées-lits d'exploitation</t>
  </si>
  <si>
    <t>Dépenses (des communes)</t>
  </si>
  <si>
    <t>Revenus (des communes)</t>
  </si>
  <si>
    <t>Personnes en formation par niveau</t>
  </si>
  <si>
    <r>
      <t>15 Education, science</t>
    </r>
    <r>
      <rPr>
        <sz val="10"/>
        <rFont val="Arial"/>
        <family val="2"/>
      </rPr>
      <t xml:space="preserve"> </t>
    </r>
  </si>
  <si>
    <t xml:space="preserve">Elections        </t>
  </si>
  <si>
    <t>Dénonciations des lois fédérales annexes</t>
  </si>
  <si>
    <t>Dénonciations enregistrées par la police</t>
  </si>
  <si>
    <t>Français (en %)</t>
  </si>
  <si>
    <t>Autres langues (en %)</t>
  </si>
  <si>
    <t>Allemand/Suisse-allemand (en %)</t>
  </si>
  <si>
    <t>Emplois totaux (évolution)</t>
  </si>
  <si>
    <t>Habitants desservis</t>
  </si>
  <si>
    <t>Habitants non-desservis</t>
  </si>
  <si>
    <t>Nombre de journées de soins fournis</t>
  </si>
  <si>
    <t>Services psychiatriques Jura bernois – Bienne-Seeland (SPJBB)</t>
  </si>
  <si>
    <t>Confession inconnue</t>
  </si>
  <si>
    <t>Culture et loisirs</t>
  </si>
  <si>
    <t>Election du Conseil-exécutif, participation (en %)</t>
  </si>
  <si>
    <t>PSJB</t>
  </si>
  <si>
    <t>PLR</t>
  </si>
  <si>
    <t>Les Verts</t>
  </si>
  <si>
    <t>PDC</t>
  </si>
  <si>
    <t>Contribuables, personnes physiques (nombre)</t>
  </si>
  <si>
    <t>Quotité d’impôt</t>
  </si>
  <si>
    <t>Communautés islamiques</t>
  </si>
  <si>
    <t>Centre hospitalier de Bienne</t>
  </si>
  <si>
    <t>Proportion de la population vivant en dehors des zones à bâtir (en %)</t>
  </si>
  <si>
    <t>Nouveaux logements construits (en % de l'effectif total de logements)</t>
  </si>
  <si>
    <t>Nouveaux logements construits (total)</t>
  </si>
  <si>
    <t>Exportations par habitant (CHF)</t>
  </si>
  <si>
    <t>Pendulaires internes</t>
  </si>
  <si>
    <t>Emplois (total)</t>
  </si>
  <si>
    <t>Solde migratoire et changements de statuts</t>
  </si>
  <si>
    <t>Chiffres détaillés 
niveau communes
(site du canton)</t>
  </si>
  <si>
    <t>Arrondissements administratifs Jura bernois et Biel/Bienne, catalogue des données, chiffres clés, Version 1.1</t>
  </si>
  <si>
    <r>
      <t xml:space="preserve">Subventions culturelles ( selon rapport d'activités du </t>
    </r>
    <r>
      <rPr>
        <sz val="9"/>
        <color rgb="FFFF0000"/>
        <rFont val="Arial"/>
        <family val="2"/>
      </rPr>
      <t>CAF</t>
    </r>
    <r>
      <rPr>
        <sz val="9"/>
        <rFont val="Arial"/>
        <family val="2"/>
      </rPr>
      <t>)</t>
    </r>
  </si>
  <si>
    <t>PSR</t>
  </si>
  <si>
    <t>PRR</t>
  </si>
  <si>
    <t>PS</t>
  </si>
  <si>
    <t>PBD</t>
  </si>
  <si>
    <t>Sans parti</t>
  </si>
  <si>
    <t>PEV</t>
  </si>
  <si>
    <t>Chiffres clés
niveau région
(factsheet CAF)</t>
  </si>
  <si>
    <t>Nombre de sorties en mode hospitalier (nombre de cas traités)</t>
  </si>
  <si>
    <t>arrond. admin. Biel/Bienne</t>
  </si>
  <si>
    <t>Membres du Conseil des affaires francophones</t>
  </si>
  <si>
    <t>Députés au Grand Conseil du cercle électoral de Bienne</t>
  </si>
  <si>
    <t>Service de coordination des statistiques du Canton de Berne, Ursula Telley, 031 633 48 17, ursula.telley@fin.be.ch</t>
  </si>
  <si>
    <t>Informations et données détaillées:</t>
  </si>
  <si>
    <t>Quotité d’impôt (Moyenne)</t>
  </si>
  <si>
    <t>Quotité d’impôt (Médiane)</t>
  </si>
  <si>
    <t xml:space="preserve">Exportations par habitant (CHF)  </t>
  </si>
  <si>
    <t>Chiffres clés 2015</t>
  </si>
  <si>
    <t>Nombre de communes (au 1.1.2015)</t>
  </si>
  <si>
    <t>38 (La Scheulte)</t>
  </si>
  <si>
    <t>131'554 (Berne)</t>
  </si>
  <si>
    <t>54'163 (Bienne)</t>
  </si>
  <si>
    <t>7'615 (Moutier)</t>
  </si>
  <si>
    <t>449 (Scheuren)</t>
  </si>
  <si>
    <t>Etat et structure de la population (2015)</t>
  </si>
  <si>
    <t>Mouvement de la population (2015)</t>
  </si>
  <si>
    <t>Ménages (2015)</t>
  </si>
  <si>
    <r>
      <t xml:space="preserve">Population résidante selon les langues principales (2012-2014) </t>
    </r>
    <r>
      <rPr>
        <b/>
        <vertAlign val="superscript"/>
        <sz val="10"/>
        <rFont val="Arial"/>
        <family val="2"/>
      </rPr>
      <t>1)</t>
    </r>
  </si>
  <si>
    <t>Emissions et déchets (2015)</t>
  </si>
  <si>
    <t>dont collectes sélectives</t>
  </si>
  <si>
    <t>dont ordures et encombrants</t>
  </si>
  <si>
    <t>Accueil extrafamilial des enfants (2015)</t>
  </si>
  <si>
    <t>Personnes actives occupées (2014)</t>
  </si>
  <si>
    <t>Chômage (moyenne annuelle) (2015)</t>
  </si>
  <si>
    <t>Pendulaires (2011)</t>
  </si>
  <si>
    <t>Faillites, commandements de payer et saisies (2015)</t>
  </si>
  <si>
    <t>Exportations (2015)</t>
  </si>
  <si>
    <t>Construction de logements (2014)</t>
  </si>
  <si>
    <t>Utilisation du sol, zones à bâtir (2015)</t>
  </si>
  <si>
    <t>Dépenses  / investissements consacrés à la construction (2014)</t>
  </si>
  <si>
    <t>Accidents de la circulation routière (2015)</t>
  </si>
  <si>
    <t>Prestations sous condition de ressources (2015)</t>
  </si>
  <si>
    <t>Système de santé (2015)</t>
  </si>
  <si>
    <t>Culture et loisirs (2015)</t>
  </si>
  <si>
    <t>Répartition des mandats par parti (2015)</t>
  </si>
  <si>
    <t>Hébergement touristique (2015)</t>
  </si>
  <si>
    <t xml:space="preserve">Hôtels et établissements de cure (total) </t>
  </si>
  <si>
    <t xml:space="preserve">Produit intérieur brut (PIB) (mio CHF) </t>
  </si>
  <si>
    <t>Personnes en formation par niveau (2015)</t>
  </si>
  <si>
    <t>Péréquation financière cantonale (2015)</t>
  </si>
  <si>
    <t>dont ménages d'une personne (en %)</t>
  </si>
  <si>
    <t xml:space="preserve">dont voitures de tourisme </t>
  </si>
  <si>
    <t>dont acc. avec dommages corporels</t>
  </si>
  <si>
    <t>Election du Conseil-exécutif, participation (en %) (2014)</t>
  </si>
  <si>
    <t xml:space="preserve">Elections </t>
  </si>
  <si>
    <t>Election au Grand Conseil, participation (en %) (2014)</t>
  </si>
  <si>
    <t>Election au Conseil du Jura bernois, participation (en %) (2014)</t>
  </si>
  <si>
    <t>Elections au Conseil national, participation (en %) (2015)</t>
  </si>
  <si>
    <t>Election du Conseil des Etats, participation (en %) (2015)</t>
  </si>
  <si>
    <t xml:space="preserve">Membres du Conseil Jura bernois </t>
  </si>
  <si>
    <t>Député-e-s  au Grand Conseil du Jura bernois</t>
  </si>
  <si>
    <t>Député-e-s  au Grand Conseil du cercle électoral de Bienne</t>
  </si>
  <si>
    <t>Infractions enregistrées par la police (2015)</t>
  </si>
  <si>
    <t xml:space="preserve">Infraction à la loi sur les stupéfiants </t>
  </si>
  <si>
    <t>Infractions aux lois fédérales annexes</t>
  </si>
  <si>
    <t>Emplois (2013)</t>
  </si>
  <si>
    <t>Entreprises (2013)</t>
  </si>
  <si>
    <t>Impôts (2015)</t>
  </si>
  <si>
    <t>Canton de Berne</t>
  </si>
  <si>
    <t>Hôpitaux et cliniques (2015)</t>
  </si>
  <si>
    <t>Transports et infrastructures (2015/16)</t>
  </si>
  <si>
    <t>Indice de rendement fiscal harmonisé (IRH) (Ø 2012/13/14)</t>
  </si>
  <si>
    <t>…</t>
  </si>
  <si>
    <t>Rendement de l'impôt sur les revenus des personnes physiques (année fiscale 2014)</t>
  </si>
  <si>
    <t>Rendement de l'impôt sur la fortune des personnes physiques (année fiscale 2014)</t>
  </si>
  <si>
    <t>Rendement de l'impôt pour les personnes morales (année fiscale 2014)</t>
  </si>
  <si>
    <t>...</t>
  </si>
  <si>
    <t>Etablissements par secteur (2013)</t>
  </si>
  <si>
    <t>Etablissements (total)</t>
  </si>
  <si>
    <t>Etablissements dans le secteur primaire</t>
  </si>
  <si>
    <t>Etablissements dans le secteur secondaire</t>
  </si>
  <si>
    <t>Etablissements dans le secteur tertiaire</t>
  </si>
  <si>
    <t>Evolution emplois (variations en chiffres absolus par rapport à l'année précédente)</t>
  </si>
  <si>
    <t>Comptes nationaux (2015)</t>
  </si>
  <si>
    <t>Création de nouvelles entreprises (2013)</t>
  </si>
  <si>
    <t xml:space="preserve">dont exploitations 20 à 50 ha SAU </t>
  </si>
  <si>
    <t>Paiements directs de la Confédération (mio CHF)</t>
  </si>
  <si>
    <t>Nombre de logements vacants (2016)</t>
  </si>
  <si>
    <t>Parc de bâtiments et de logements (2015)</t>
  </si>
  <si>
    <t>Investissements de constructions ind., artis., serv. (en %)</t>
  </si>
  <si>
    <t>Investissements de construction, logements (en %)</t>
  </si>
  <si>
    <t>Degré tertiaire B (formation professionnelle supérieure, sans hautes écoles; total)</t>
  </si>
  <si>
    <t>Routes communales et routes privés (km)</t>
  </si>
  <si>
    <t>Itinéraires de randonnée cycliste (km)</t>
  </si>
  <si>
    <t>Chemins de randonnée pédestre (km)</t>
  </si>
  <si>
    <t>Taux de logements vacants (2016, en %)</t>
  </si>
  <si>
    <t>Prestations complémentaires AVS/AI (nombre de bénéficiaires)</t>
  </si>
  <si>
    <t>Dépenses des communes (CHF)</t>
  </si>
  <si>
    <t>Revenus des communes (CHF)</t>
  </si>
  <si>
    <t>Péréquation financière cantonale (CHF)</t>
  </si>
  <si>
    <t>Péréquation financière cantonale par habitant (CHF)</t>
  </si>
  <si>
    <t>Proportion de la population vivant en dehors des zones à bâtir (2013, en %)</t>
  </si>
  <si>
    <t>1 POPULATION</t>
  </si>
  <si>
    <t>0 COMMUNES</t>
  </si>
  <si>
    <t>2 ESPACE, ENVIRONNEMENT</t>
  </si>
  <si>
    <t>3 TRAVAIL, RÉMUNÉRATION</t>
  </si>
  <si>
    <t>4 ECONOMIE NATIONALE</t>
  </si>
  <si>
    <t>6 INDUSTRIE ET SERVICES</t>
  </si>
  <si>
    <t>7 AGRICULTURE, SYLVICULTURE</t>
  </si>
  <si>
    <t>9 CONSTRUCTION ET LOGEMENTS</t>
  </si>
  <si>
    <t>Dépenses et investissements de construction (total)</t>
  </si>
  <si>
    <t>10 TOURISME</t>
  </si>
  <si>
    <t>11 MOBILITÉ ET TRANSPORT</t>
  </si>
  <si>
    <t>13 PROTECTION SOCIALE</t>
  </si>
  <si>
    <t>14 SANTÉ</t>
  </si>
  <si>
    <t>15 EDUCATION, SCIENCE</t>
  </si>
  <si>
    <t>16 CULTURE, MÉDIAS, SPORT</t>
  </si>
  <si>
    <t>17 POLITIQUE</t>
  </si>
  <si>
    <t>18 FINANCES PUBLIQUES</t>
  </si>
  <si>
    <t>19 CRIMINALITÉ, DROIT PÉNAL</t>
  </si>
  <si>
    <t>Déchets urbains collectés par les communes (kg/habitant/année)</t>
  </si>
  <si>
    <t>Evolution future de la population (2015-2045)</t>
  </si>
  <si>
    <t>dont exploitations biologiques (ha)</t>
  </si>
  <si>
    <t>dont exploitations biologiques</t>
  </si>
  <si>
    <t xml:space="preserve">Infractions au Code pénal </t>
  </si>
  <si>
    <t>Nouveaux logements construits (en % de l'effectif total des logements)</t>
  </si>
  <si>
    <t>Parc de véhicules (2015)</t>
  </si>
  <si>
    <t>Infraction à la loi sur les étrangers</t>
  </si>
  <si>
    <t>Superficie, utilisation du sol (2004/09)</t>
  </si>
  <si>
    <t>Transports publics. Offre par Commune (2015)</t>
  </si>
  <si>
    <t>Communautés musulmanes et issues de l’islam</t>
  </si>
  <si>
    <t>Autres communautés religieuses</t>
  </si>
  <si>
    <t>Appartenance religieuse (2010-2014)</t>
  </si>
  <si>
    <t>8 ENERGIE</t>
  </si>
  <si>
    <t>Consommation d'énergie (2015)</t>
  </si>
  <si>
    <t xml:space="preserve">Eléctricité (GWh/a) </t>
  </si>
  <si>
    <t xml:space="preserve">Hôpital du Jura bernois </t>
  </si>
  <si>
    <t xml:space="preserve">Services psychiatriques Jura bernois – Bienne-Seeland (SPJBB) </t>
  </si>
  <si>
    <r>
      <t xml:space="preserve">Superficie totale (ha) </t>
    </r>
    <r>
      <rPr>
        <vertAlign val="superscript"/>
        <sz val="10"/>
        <rFont val="Arial"/>
        <family val="2"/>
      </rPr>
      <t>2)</t>
    </r>
  </si>
  <si>
    <t>Population résidante permanente en fin d'année (total)</t>
  </si>
  <si>
    <t>dont population résidante permanente étrangère (en %)</t>
  </si>
  <si>
    <t>Population résidante non permanente</t>
  </si>
  <si>
    <t>Population résidante au domicile secondaire</t>
  </si>
  <si>
    <t>Population résidante permanente selon le scénario bas (2045, scénario)</t>
  </si>
  <si>
    <t>Population résidante permanente selon le scénario moyen (2045, scénario)</t>
  </si>
  <si>
    <t>Population résidante permanente selon le scénario haut (2045, scénario)</t>
  </si>
  <si>
    <t>Commune la moins peuplée 2015 (population résidante permanente)</t>
  </si>
  <si>
    <t>Commune la plus peuplée 2015 (population résidante permanente)</t>
  </si>
  <si>
    <r>
      <rPr>
        <i/>
        <vertAlign val="superscript"/>
        <sz val="8"/>
        <rFont val="Arial"/>
        <family val="2"/>
      </rPr>
      <t>2)</t>
    </r>
    <r>
      <rPr>
        <i/>
        <sz val="8"/>
        <rFont val="Arial"/>
        <family val="2"/>
      </rPr>
      <t xml:space="preserve"> Jura bernois, Biel/Bienne: excl. surface des lacs &gt;5km</t>
    </r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, Canton de Berne: incl. surface des lacs &gt; 5km</t>
    </r>
    <r>
      <rPr>
        <i/>
        <vertAlign val="superscript"/>
        <sz val="8"/>
        <rFont val="Arial"/>
        <family val="2"/>
      </rPr>
      <t>2</t>
    </r>
  </si>
  <si>
    <t xml:space="preserve">Centre hospitalier Biel/Bienne </t>
  </si>
  <si>
    <t>Arrondissement du Jura bernois</t>
  </si>
  <si>
    <t>Arrondissement de Biel/Bienne</t>
  </si>
  <si>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>…</t>
    </r>
  </si>
  <si>
    <r>
      <t xml:space="preserve">Frontaliers (T4) </t>
    </r>
    <r>
      <rPr>
        <sz val="10"/>
        <color rgb="FFC00000"/>
        <rFont val="Arial"/>
        <family val="2"/>
      </rPr>
      <t>*</t>
    </r>
  </si>
  <si>
    <r>
      <t xml:space="preserve">Habitants desservis </t>
    </r>
    <r>
      <rPr>
        <vertAlign val="superscript"/>
        <sz val="10"/>
        <rFont val="Arial"/>
        <family val="2"/>
      </rPr>
      <t>4)</t>
    </r>
  </si>
  <si>
    <r>
      <rPr>
        <i/>
        <vertAlign val="superscript"/>
        <sz val="8"/>
        <rFont val="Arial"/>
        <family val="2"/>
      </rPr>
      <t>4)</t>
    </r>
    <r>
      <rPr>
        <i/>
        <sz val="8"/>
        <rFont val="Arial"/>
        <family val="2"/>
      </rPr>
      <t>Rayon maximal: 750 m (gare ferroviaire),  400 m (arrêt de bus), en tenant compte de la topographie.</t>
    </r>
  </si>
  <si>
    <t>Frontaliers (4T, 2016)</t>
  </si>
  <si>
    <r>
      <rPr>
        <i/>
        <vertAlign val="superscript"/>
        <sz val="9"/>
        <rFont val="Arial"/>
        <family val="2"/>
      </rPr>
      <t>3)</t>
    </r>
    <r>
      <rPr>
        <i/>
        <sz val="9"/>
        <rFont val="Arial"/>
        <family val="2"/>
      </rPr>
      <t xml:space="preserve"> Données disponibles uniquement au niveau des régions administratives.</t>
    </r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</si>
  <si>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structurelle: Les personnes interrogées pouvaient indiquer jusqu’à trois langues principales.</t>
    </r>
  </si>
  <si>
    <t>Dépenses et investissements de construction total (mio CHF)</t>
  </si>
  <si>
    <t>Chiffres clés 2016</t>
  </si>
  <si>
    <t>Nombre de communes (au 1.1.2016)</t>
  </si>
  <si>
    <t>Commune la moins peuplée 2016 (population résidante permanente)</t>
  </si>
  <si>
    <t>Commune la plus peuplée 2016 (population résidante permanente)</t>
  </si>
  <si>
    <t>Etat et structure de la population (2016)</t>
  </si>
  <si>
    <t>Mouvement de la population (2016)</t>
  </si>
  <si>
    <r>
      <t xml:space="preserve">Population résidante selon les langues principales (2013-2015) </t>
    </r>
    <r>
      <rPr>
        <b/>
        <vertAlign val="superscript"/>
        <sz val="10"/>
        <rFont val="Arial"/>
        <family val="2"/>
      </rPr>
      <t>1)</t>
    </r>
  </si>
  <si>
    <t>Chômage (moyenne annuelle) (2016)</t>
  </si>
  <si>
    <t>Comptes nationaux (2016)</t>
  </si>
  <si>
    <t>Entreprises (2014)</t>
  </si>
  <si>
    <t>Création de nouvelles entreprises (2014)</t>
  </si>
  <si>
    <t>Etablissements par secteur (2014)</t>
  </si>
  <si>
    <t>Emplois (2014)</t>
  </si>
  <si>
    <t>Exportations (2016)</t>
  </si>
  <si>
    <t>Faillites, commandements de payer et saisies (2016)</t>
  </si>
  <si>
    <t>Agriculture (2016)</t>
  </si>
  <si>
    <t>Construction de logements (2015)</t>
  </si>
  <si>
    <t>Dépenses  / investissements consacrés à la construction (2015)</t>
  </si>
  <si>
    <t>Hébergement touristique (2016)</t>
  </si>
  <si>
    <t>Parc de véhicules (2016)</t>
  </si>
  <si>
    <t>Accidents de la circulation routière (2016)</t>
  </si>
  <si>
    <t>Transports et infrastructures (2016)</t>
  </si>
  <si>
    <t>Transports publics. Offre par Commune (2016)</t>
  </si>
  <si>
    <t>Prestations sous condition de ressources (2015/16)</t>
  </si>
  <si>
    <t>Bénéficiaires de l'aide sociale (total) (2015)</t>
  </si>
  <si>
    <t>Prestations complémentaires AVS/AI (nombre de bénéficiaires) (2016)</t>
  </si>
  <si>
    <t>Personnes en formation par niveau (2016)</t>
  </si>
  <si>
    <t>Péréquation financière cantonale (2016)</t>
  </si>
  <si>
    <t>Impôts (2016)</t>
  </si>
  <si>
    <t>Rendement de l'impôt sur les revenus des personnes physiques (année fiscale 2015)</t>
  </si>
  <si>
    <t>Rendement de l'impôt sur la fortune des personnes physiques (année fiscale 2015)</t>
  </si>
  <si>
    <t>Rendement de l'impôt pour les personnes morales (année fiscale 2015)</t>
  </si>
  <si>
    <t>Infractions enregistrées par la police (2016)</t>
  </si>
  <si>
    <t>Service de coordination des statistiques du Canton de Berne, statistik@fin.be.ch, 031 633 48 17 (Ursula Telley)</t>
  </si>
  <si>
    <t>Version du 1 septembre 2017</t>
  </si>
  <si>
    <r>
      <t xml:space="preserve">3) </t>
    </r>
    <r>
      <rPr>
        <sz val="10"/>
        <rFont val="Arial"/>
        <family val="2"/>
      </rPr>
      <t>...</t>
    </r>
  </si>
  <si>
    <t xml:space="preserve">dont exploitations &lt;20 ha SAU </t>
  </si>
  <si>
    <t>37 (La Scheulte)</t>
  </si>
  <si>
    <t>451 (Scheuren)</t>
  </si>
  <si>
    <t>54'456 (Bienne)</t>
  </si>
  <si>
    <t xml:space="preserve">Maisons pour personnes âgées et homes médicalisés (nombre de places) </t>
  </si>
  <si>
    <t>Maisons pour personnes âgées et homes médicalisés (nombre)</t>
  </si>
  <si>
    <t>133'115 (Berne)</t>
  </si>
  <si>
    <t>7'586 (Moutier)</t>
  </si>
  <si>
    <t>Accueil extrafamilial des enfants (2015/16)</t>
  </si>
  <si>
    <t>Crèches et garderies (nombre) (2016)</t>
  </si>
  <si>
    <t>Ecoles à journée continue (nombre) (2015)</t>
  </si>
  <si>
    <t>Appartenance religieuse (2011-2015)</t>
  </si>
  <si>
    <t>Culture et loisirs (2016)</t>
  </si>
  <si>
    <t>Agriculture (2015)</t>
  </si>
  <si>
    <t>Maisons pour personnes âgées et homes médicalisés (places)</t>
  </si>
  <si>
    <t xml:space="preserve">www.be.ch/statistique (portail des statistiques) </t>
  </si>
  <si>
    <t xml:space="preserve">Offre en ligne: </t>
  </si>
  <si>
    <t>www.be.ch/atlas-statistique (atlas statistique)</t>
  </si>
  <si>
    <t>* Version adaptée et corrigée du 30 août 2017 (Correction du nombre de frontaliers)</t>
  </si>
  <si>
    <t>dont exploitations biologiques (en %)</t>
  </si>
  <si>
    <t>Nombre de logements vacants (2015)</t>
  </si>
  <si>
    <t>Taux de logements vacants (2015, en %)</t>
  </si>
  <si>
    <r>
      <rPr>
        <i/>
        <vertAlign val="superscript"/>
        <sz val="8"/>
        <rFont val="Arial"/>
        <family val="2"/>
      </rPr>
      <t xml:space="preserve">3) </t>
    </r>
    <r>
      <rPr>
        <i/>
        <sz val="8"/>
        <rFont val="Arial"/>
        <family val="2"/>
      </rPr>
      <t>Données disponibles uniquement au niveau des régions administratives.</t>
    </r>
  </si>
  <si>
    <t>Activité professionnelle (2013-15)</t>
  </si>
  <si>
    <t>Personnes actives (2013-15, cumulé)</t>
  </si>
  <si>
    <t>PIB par emploi (EPT, en CHF)</t>
  </si>
  <si>
    <r>
      <rPr>
        <i/>
        <vertAlign val="superscript"/>
        <sz val="8"/>
        <rFont val="Arial"/>
        <family val="2"/>
      </rPr>
      <t>4)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</si>
  <si>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t>Chiffres clés 2017</t>
  </si>
  <si>
    <t>Nombre de communes (au 1.1.2017)</t>
  </si>
  <si>
    <t>Commune la moins peuplée 2017 (population résidante permanente)</t>
  </si>
  <si>
    <t>Commune la plus peuplée 2017(population résidante permanente)</t>
  </si>
  <si>
    <t>Etat et structure de la population (2017)</t>
  </si>
  <si>
    <t>Mouvement de la population (2017)</t>
  </si>
  <si>
    <t>Ménages (2016)</t>
  </si>
  <si>
    <r>
      <t xml:space="preserve">Population résidante selon les langues principales (2014-2016) </t>
    </r>
    <r>
      <rPr>
        <b/>
        <vertAlign val="superscript"/>
        <sz val="10"/>
        <rFont val="Arial"/>
        <family val="2"/>
      </rPr>
      <t>1)</t>
    </r>
  </si>
  <si>
    <t>Superficie, utilisation du sol (2013/18)</t>
  </si>
  <si>
    <t>Emissions et déchets (2017)</t>
  </si>
  <si>
    <t>Activité professionnelle (2014-16)</t>
  </si>
  <si>
    <t>Personnes actives (2014-16 cumulé)</t>
  </si>
  <si>
    <t>Chômage (moyenne annuelle) (2017)</t>
  </si>
  <si>
    <t>Pendulaires (2014)</t>
  </si>
  <si>
    <t>Comptes nationaux (2017)</t>
  </si>
  <si>
    <t>Entreprises (2015)</t>
  </si>
  <si>
    <t>Création de nouvelles entreprises (2015)</t>
  </si>
  <si>
    <t>Etablissements par secteur (2015)</t>
  </si>
  <si>
    <t>Emplois (2015)</t>
  </si>
  <si>
    <t>Exportations (2017)</t>
  </si>
  <si>
    <t>Faillites, commandements de payer et saisies (2017)</t>
  </si>
  <si>
    <t>Agriculture (2017)</t>
  </si>
  <si>
    <t>Parc de bâtiments et de logements (2016)</t>
  </si>
  <si>
    <t>Nombre de logements vacants (2017)</t>
  </si>
  <si>
    <t>Taux de logements vacants (2017, en %)</t>
  </si>
  <si>
    <t>Construction de logements (2016)</t>
  </si>
  <si>
    <t>Dépenses  / investissements consacrés à la construction (2016)</t>
  </si>
  <si>
    <t>Hébergement touristique (2017)</t>
  </si>
  <si>
    <t>Parc de véhicules (2017)</t>
  </si>
  <si>
    <t>Accidents de la circulation routière (2017)</t>
  </si>
  <si>
    <t>Transports et infrastructures (2017)</t>
  </si>
  <si>
    <t>Transports publics. Offre par Commune (2017)</t>
  </si>
  <si>
    <t>Prestations sous condition de ressources (2016/17)</t>
  </si>
  <si>
    <t>Accueil extrafamilial des enfants (2016/17)</t>
  </si>
  <si>
    <t>Crèches et garderies (nombre) (2017)</t>
  </si>
  <si>
    <t>Bénéficiaires de l'aide sociale (total) (2016)</t>
  </si>
  <si>
    <t>Prestations complémentaires AVS/AI (nombre de bénéficiaires) (2017)</t>
  </si>
  <si>
    <t>Hôpitaux et cliniques (2016)</t>
  </si>
  <si>
    <t>Personnes en formation par niveau (2017)</t>
  </si>
  <si>
    <t>Appartenance religieuse (2012-2016)</t>
  </si>
  <si>
    <t>Culture et loisirs (2017)</t>
  </si>
  <si>
    <t>Péréquation financière cantonale (2017)</t>
  </si>
  <si>
    <t>Infractions enregistrées par la police (2017)</t>
  </si>
  <si>
    <t>Impôts (2017)</t>
  </si>
  <si>
    <t>Indice de rendement fiscal harmonisé (IRH) (Ø 2013/14/15)</t>
  </si>
  <si>
    <t>Indice de rendement fiscal harmonisé (IRH) (Ø 2014/15/16)</t>
  </si>
  <si>
    <t>Rendement de l'impôt sur les revenus des personnes physiques (année fiscale 2016)</t>
  </si>
  <si>
    <t>Rendement de l'impôt sur la fortune des personnes physiques (année fiscale 2016)</t>
  </si>
  <si>
    <t>Rendement de l'impôt pour les personnes morales (année fiscale 2016)</t>
  </si>
  <si>
    <t>447 (Scheuren)</t>
  </si>
  <si>
    <t>7'477 (Moutier)</t>
  </si>
  <si>
    <t xml:space="preserve">568‘166 </t>
  </si>
  <si>
    <t>3) ...</t>
  </si>
  <si>
    <t>Version du 1 septembre 2018</t>
  </si>
  <si>
    <t>34 (La Scheulte)</t>
  </si>
  <si>
    <t>34  (La Scheulte)</t>
  </si>
  <si>
    <t>54'640 (Bienne)</t>
  </si>
  <si>
    <t>133'798 (Berne)</t>
  </si>
  <si>
    <t>Frontaliers (4T, 2017)</t>
  </si>
  <si>
    <t>Proportion de la population vivant en dehors des zones à bâtir (2017, en %)</t>
  </si>
  <si>
    <t>Ecoles à journée continue (nombre) (2016/2017)</t>
  </si>
  <si>
    <t>Système de santé (2016)</t>
  </si>
  <si>
    <t>Répartition des mandats par parti (2014)</t>
  </si>
  <si>
    <t>Accroissement de la population (absolut, par rapport à l'année précédente)</t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</si>
  <si>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structurelle: Les personnes interrogées pouvaient indiquer jusqu’à trois langues principales (total &gt; 100%)</t>
    </r>
  </si>
  <si>
    <t>Chiffres clés 2018</t>
  </si>
  <si>
    <t>Nombre de communes (au 1.1.2018)</t>
  </si>
  <si>
    <t>Commune la moins peuplée 2018 (population résidante permanente)</t>
  </si>
  <si>
    <t>Commune la plus peuplée 2018 (population résidante permanente)</t>
  </si>
  <si>
    <t>Etat et structure de la population (2018)</t>
  </si>
  <si>
    <t>Mouvement de la population (2018)</t>
  </si>
  <si>
    <t>Ménages (2017)</t>
  </si>
  <si>
    <t>Emissions et déchets (2018)</t>
  </si>
  <si>
    <t>Taux d'activité, standardisé (calculé pour la population de 15 ans et plus)</t>
  </si>
  <si>
    <t>Personnes actives (population de 15 ans et plus)</t>
  </si>
  <si>
    <t>Chômage (moyenne annuelle) (2018)</t>
  </si>
  <si>
    <t>Comptes nationaux (2018)</t>
  </si>
  <si>
    <t>Entreprises (2016)</t>
  </si>
  <si>
    <t>Création de nouvelles entreprises (2016)</t>
  </si>
  <si>
    <t>Etablissements par secteur (2016)</t>
  </si>
  <si>
    <t>Emplois (2016)</t>
  </si>
  <si>
    <t>Frontaliers (4T, 2018)</t>
  </si>
  <si>
    <t>Exportations (2018)</t>
  </si>
  <si>
    <t>Faillites, commandements de payer et saisies (2018)</t>
  </si>
  <si>
    <t>Parc de bâtiments et de logements (2017)</t>
  </si>
  <si>
    <t>Nombre de logements vacants (2018)</t>
  </si>
  <si>
    <t>Taux de logements vacants (2018, en %)</t>
  </si>
  <si>
    <t>Construction de logements (2017)</t>
  </si>
  <si>
    <t>Dépenses  / investissements consacrés à la construction (2017)</t>
  </si>
  <si>
    <t>Utilisation du sol, zones à bâtir (2018)</t>
  </si>
  <si>
    <t>Proportion de la population vivant en dehors des zones à bâtir (2018, en %)</t>
  </si>
  <si>
    <t>Hébergement touristique (2018)</t>
  </si>
  <si>
    <t>Parc de véhicules (2018)</t>
  </si>
  <si>
    <t>Accidents de la circulation routière (2018)</t>
  </si>
  <si>
    <t>Transports et infrastructures (2018)</t>
  </si>
  <si>
    <t>Transports publics. Offre par Commune (2018)</t>
  </si>
  <si>
    <t>Prestations sous condition de ressources (2017/18)</t>
  </si>
  <si>
    <t>Bénéficiaires de l'aide sociale (total) (2017)</t>
  </si>
  <si>
    <t>Prestations complémentaires AVS/AI (nombre de bénéficiaires) (2018)</t>
  </si>
  <si>
    <t>Accueil extrafamilial des enfants (2017/18)</t>
  </si>
  <si>
    <t>Crèches et garderies (nombre) (2018)</t>
  </si>
  <si>
    <t>Ecoles à journée continue (nombre) (2017/2018)</t>
  </si>
  <si>
    <t>Système de santé (2017)</t>
  </si>
  <si>
    <t>Hôpitaux et cliniques (2017)</t>
  </si>
  <si>
    <t>Personnes en formation par niveau (2018)</t>
  </si>
  <si>
    <t>Appartenance religieuse (2013-2017 cumulé)</t>
  </si>
  <si>
    <t>Culture et loisirs (2018)</t>
  </si>
  <si>
    <t>Election au Conseil du Jura bernois, participation (en %) (2018)</t>
  </si>
  <si>
    <t>Election au Grand Conseil, participation (en %) (2018)</t>
  </si>
  <si>
    <t>Election du Conseil-exécutif, participation (en %) (2018)</t>
  </si>
  <si>
    <t>Répartition des mandats par parti (2018)</t>
  </si>
  <si>
    <t>Péréquation financière cantonale (2018)</t>
  </si>
  <si>
    <t>Impôts (2018)</t>
  </si>
  <si>
    <t>Infractions enregistrées par la police (2018)</t>
  </si>
  <si>
    <t>La Scheulte (36)</t>
  </si>
  <si>
    <t>Scheuren (448)</t>
  </si>
  <si>
    <t>Bienne (55'159)</t>
  </si>
  <si>
    <t>Berne (133'883)</t>
  </si>
  <si>
    <r>
      <t xml:space="preserve">Agriculture (2018) </t>
    </r>
    <r>
      <rPr>
        <b/>
        <vertAlign val="superscript"/>
        <sz val="10"/>
        <rFont val="Arial"/>
        <family val="2"/>
      </rPr>
      <t>4)</t>
    </r>
  </si>
  <si>
    <t>32’583</t>
  </si>
  <si>
    <t>61’612</t>
  </si>
  <si>
    <t>633’125</t>
  </si>
  <si>
    <t>2’129</t>
  </si>
  <si>
    <t>4’610</t>
  </si>
  <si>
    <t>47’272</t>
  </si>
  <si>
    <t>92'170’243</t>
  </si>
  <si>
    <t>164'765’961</t>
  </si>
  <si>
    <t>1'857'023’798</t>
  </si>
  <si>
    <t>5'763’851</t>
  </si>
  <si>
    <t>15'425’525</t>
  </si>
  <si>
    <t>191'990’660</t>
  </si>
  <si>
    <t>15'872’786</t>
  </si>
  <si>
    <t>32'552’933</t>
  </si>
  <si>
    <t>299'850’806</t>
  </si>
  <si>
    <t>Version du 1 septembre 2019</t>
  </si>
  <si>
    <t>Micro-entreprises (0 à 10 emplois)</t>
  </si>
  <si>
    <t>Petites entreprises (10 à 50 emplois</t>
  </si>
  <si>
    <t>Moyennes entreprises (50 à 250 emplois</t>
  </si>
  <si>
    <t>Grandes entreprises (250 emplois et plus)</t>
  </si>
  <si>
    <t>Moutier (7'384)</t>
  </si>
  <si>
    <t>Hirslanden Clinique des Tilleuls (2017)</t>
  </si>
  <si>
    <t>Centre hospitalier Biel/Bienne (2017)</t>
  </si>
  <si>
    <t>Services psychiatriques Jura bernois – Bienne-Seeland (SPJBB) (2017)</t>
  </si>
  <si>
    <r>
      <rPr>
        <i/>
        <vertAlign val="superscript"/>
        <sz val="8"/>
        <rFont val="Arial"/>
        <family val="2"/>
      </rPr>
      <t xml:space="preserve">4) </t>
    </r>
    <r>
      <rPr>
        <i/>
        <sz val="8"/>
        <rFont val="Arial"/>
        <family val="2"/>
      </rPr>
      <t>Source: à partir de 2018: OAN, LANAT (avant 2018: OFS)</t>
    </r>
  </si>
  <si>
    <r>
      <t xml:space="preserve">Véhicules (total) </t>
    </r>
    <r>
      <rPr>
        <vertAlign val="superscript"/>
        <sz val="10"/>
        <rFont val="Arial"/>
        <family val="2"/>
      </rPr>
      <t>5)</t>
    </r>
  </si>
  <si>
    <r>
      <rPr>
        <i/>
        <vertAlign val="superscript"/>
        <sz val="8"/>
        <rFont val="Arial"/>
        <family val="2"/>
      </rPr>
      <t xml:space="preserve">5) </t>
    </r>
    <r>
      <rPr>
        <i/>
        <sz val="8"/>
        <rFont val="Arial"/>
        <family val="2"/>
      </rPr>
      <t>Adresse du détenteur du véhicule et véhicule immatriculée dans le canton de Berne (autre définition que l'OFS)</t>
    </r>
  </si>
  <si>
    <r>
      <t xml:space="preserve">Habitants desservis </t>
    </r>
    <r>
      <rPr>
        <vertAlign val="superscript"/>
        <sz val="10"/>
        <rFont val="Arial"/>
        <family val="2"/>
      </rPr>
      <t>6)</t>
    </r>
  </si>
  <si>
    <r>
      <rPr>
        <i/>
        <vertAlign val="superscript"/>
        <sz val="8"/>
        <rFont val="Arial"/>
        <family val="2"/>
      </rPr>
      <t>6)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</si>
  <si>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r>
      <t>Population résidante selon les langues principales (2014-2016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cumulé) </t>
    </r>
    <r>
      <rPr>
        <b/>
        <vertAlign val="superscript"/>
        <sz val="10"/>
        <rFont val="Arial"/>
        <family val="2"/>
      </rPr>
      <t>1)</t>
    </r>
  </si>
  <si>
    <t>Activité professionnelle (2015-17 cumulé)</t>
  </si>
  <si>
    <t>Aide et soins à domicile - nombre de fournisseurs de prestations (selon la commune-siège)</t>
  </si>
  <si>
    <t>Chiffres clés 2019</t>
  </si>
  <si>
    <t>Commune la moins peuplée 2019 (population résidante permanente)</t>
  </si>
  <si>
    <t>Commune la plus peuplée 2019 (population résidante permanente)</t>
  </si>
  <si>
    <t>Hôpital du Jura bernois (2017)</t>
  </si>
  <si>
    <t>Scheuren (437)</t>
  </si>
  <si>
    <t>Moutier (7'385)</t>
  </si>
  <si>
    <t>4) ...</t>
  </si>
  <si>
    <t xml:space="preserve"> - </t>
  </si>
  <si>
    <t>1.89 </t>
  </si>
  <si>
    <t>1.66 </t>
  </si>
  <si>
    <t>1.71 </t>
  </si>
  <si>
    <t>1.94 </t>
  </si>
  <si>
    <t>1.65 </t>
  </si>
  <si>
    <t>1.73 </t>
  </si>
  <si>
    <t>La Scheulte (35)</t>
  </si>
  <si>
    <t>Berne (154'591)</t>
  </si>
  <si>
    <r>
      <rPr>
        <i/>
        <vertAlign val="superscript"/>
        <sz val="8"/>
        <rFont val="Arial"/>
        <family val="2"/>
      </rPr>
      <t>3)</t>
    </r>
    <r>
      <rPr>
        <i/>
        <sz val="8"/>
        <rFont val="Arial"/>
        <family val="2"/>
      </rPr>
      <t xml:space="preserve"> Données disponibles uniquement au niveau des régions administratives.</t>
    </r>
  </si>
  <si>
    <r>
      <rPr>
        <i/>
        <vertAlign val="superscript"/>
        <sz val="8"/>
        <rFont val="Arial"/>
        <family val="2"/>
      </rPr>
      <t xml:space="preserve">3) </t>
    </r>
    <r>
      <rPr>
        <i/>
        <sz val="8"/>
        <rFont val="Arial"/>
        <family val="2"/>
      </rPr>
      <t>Les données ne sont plus disponibles au niveau des arrondissements administratifs (nouvelle méthodologie)</t>
    </r>
  </si>
  <si>
    <r>
      <rPr>
        <i/>
        <vertAlign val="superscript"/>
        <sz val="8"/>
        <rFont val="Arial"/>
        <family val="2"/>
      </rPr>
      <t xml:space="preserve">5) </t>
    </r>
    <r>
      <rPr>
        <i/>
        <sz val="8"/>
        <rFont val="Arial"/>
        <family val="2"/>
      </rPr>
      <t>Source: à partir de 2018: OAN, LANAT (avant 2018: OFS)</t>
    </r>
  </si>
  <si>
    <r>
      <t>Véhicules (total)</t>
    </r>
    <r>
      <rPr>
        <vertAlign val="superscript"/>
        <sz val="10"/>
        <rFont val="Arial"/>
        <family val="2"/>
      </rPr>
      <t xml:space="preserve"> 6)</t>
    </r>
  </si>
  <si>
    <r>
      <rPr>
        <i/>
        <vertAlign val="superscript"/>
        <sz val="8"/>
        <rFont val="Arial"/>
        <family val="2"/>
      </rPr>
      <t xml:space="preserve">6) </t>
    </r>
    <r>
      <rPr>
        <i/>
        <sz val="8"/>
        <rFont val="Arial"/>
        <family val="2"/>
      </rPr>
      <t>Adresse du détenteur du véhicule et véhicule immatriculée dans le canton de Berne (autre définition que l'OFS)</t>
    </r>
  </si>
  <si>
    <r>
      <rPr>
        <i/>
        <vertAlign val="superscript"/>
        <sz val="8"/>
        <rFont val="Arial"/>
        <family val="2"/>
      </rPr>
      <t>7)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</si>
  <si>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r>
      <rPr>
        <i/>
        <vertAlign val="superscript"/>
        <sz val="8"/>
        <rFont val="Arial"/>
        <family val="2"/>
      </rPr>
      <t xml:space="preserve">8) </t>
    </r>
    <r>
      <rPr>
        <i/>
        <sz val="8"/>
        <rFont val="Arial"/>
        <family val="2"/>
      </rPr>
      <t>A partir de 2018, les services psychiatriques SPJBB sont intégrés dans le HJB.</t>
    </r>
  </si>
  <si>
    <t>Communautés juives</t>
  </si>
  <si>
    <t>Nombre de communes (au 1.1.2019)</t>
  </si>
  <si>
    <t>Etat et structure de la population (2019)</t>
  </si>
  <si>
    <t>Mouvement de la population (2019)</t>
  </si>
  <si>
    <t>Ménages (2018)</t>
  </si>
  <si>
    <r>
      <t>Population résidante selon les langues principales (2015-2017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cumulé) </t>
    </r>
    <r>
      <rPr>
        <b/>
        <vertAlign val="superscript"/>
        <sz val="10"/>
        <rFont val="Arial"/>
        <family val="2"/>
      </rPr>
      <t>1)</t>
    </r>
  </si>
  <si>
    <t>Emissions et déchets (2019)</t>
  </si>
  <si>
    <t>Activité professionnelle (2016-18 cumulé)</t>
  </si>
  <si>
    <t>Chômage (moyenne annuelle) (2019)</t>
  </si>
  <si>
    <t>Comptes nationaux (2019)</t>
  </si>
  <si>
    <t>Entreprises (2017)</t>
  </si>
  <si>
    <t>Création de nouvelles entreprises (2017)</t>
  </si>
  <si>
    <t>Etablissements par secteur (2017)</t>
  </si>
  <si>
    <t>Emplois (2017)</t>
  </si>
  <si>
    <t>Exportations (2019)</t>
  </si>
  <si>
    <t>Faillites, commandements de payer et saisies (2019)</t>
  </si>
  <si>
    <r>
      <t xml:space="preserve">Agriculture (2019) </t>
    </r>
    <r>
      <rPr>
        <b/>
        <vertAlign val="superscript"/>
        <sz val="10"/>
        <rFont val="Arial"/>
        <family val="2"/>
      </rPr>
      <t>5)</t>
    </r>
  </si>
  <si>
    <t>Parc de bâtiments et de logements (2018)</t>
  </si>
  <si>
    <t>Construction de logements (2018)</t>
  </si>
  <si>
    <t>Utilisation du sol, zones à bâtir (2019)</t>
  </si>
  <si>
    <t>Proportion de la population vivant en dehors des zones à bâtir (2019, en %)</t>
  </si>
  <si>
    <t>Hébergement touristique (2019)</t>
  </si>
  <si>
    <t>Parc de véhicules (2019)</t>
  </si>
  <si>
    <t>Accidents de la circulation routière (2019)</t>
  </si>
  <si>
    <t>Transports et infrastructures (2019)</t>
  </si>
  <si>
    <t>Transports publics. Offre par Commune (2019)</t>
  </si>
  <si>
    <t>Prestations sous condition de ressources (2018/19)</t>
  </si>
  <si>
    <t>Bénéficiaires de l'aide sociale (total) (2018)</t>
  </si>
  <si>
    <t>Prestations complémentaires AVS/AI (nombre de bénéficiaires) (2019)</t>
  </si>
  <si>
    <t>Accueil extrafamilial des enfants (2018/19)</t>
  </si>
  <si>
    <t>Crèches et garderies (nombre) (2019)</t>
  </si>
  <si>
    <t>Ecoles à journée continue (nombre) (2018/19)</t>
  </si>
  <si>
    <t>Système de santé (2018)</t>
  </si>
  <si>
    <t>Hôpitaux et cliniques (2018)</t>
  </si>
  <si>
    <t>Hôpital du Jura bernois (2018)</t>
  </si>
  <si>
    <t>Centre hospitalier Biel/Bienne (2018)</t>
  </si>
  <si>
    <t>Hirslanden Clinique des Tilleuls (2018)</t>
  </si>
  <si>
    <r>
      <t xml:space="preserve">Services psychiatriques Jura bernois – Bienne-Seeland (SPJBB)  </t>
    </r>
    <r>
      <rPr>
        <b/>
        <vertAlign val="superscript"/>
        <sz val="10"/>
        <rFont val="Arial"/>
        <family val="2"/>
      </rPr>
      <t>8)</t>
    </r>
  </si>
  <si>
    <t>Appartenance religieuse (2014-2018 cumulé)</t>
  </si>
  <si>
    <t>Culture et loisirs (2019)</t>
  </si>
  <si>
    <t>Elections au Conseil national, participation (en %) (2019)</t>
  </si>
  <si>
    <t>Election du Conseil des Etats, participation (en %) (2019)</t>
  </si>
  <si>
    <t>Répartition des mandats par parti (2019)</t>
  </si>
  <si>
    <t>Péréquation financière cantonale (2019)</t>
  </si>
  <si>
    <t>Impôts (2019)</t>
  </si>
  <si>
    <t>Infractions enregistrées par la police (2019)</t>
  </si>
  <si>
    <t>Version du 23 septembre 2020</t>
  </si>
  <si>
    <t>Rendement de l'impôt sur les revenus des personnes physiques (année fiscale 2017)</t>
  </si>
  <si>
    <t>Rendement de l'impôt sur la fortune des personnes physiques (année fiscale 2017)</t>
  </si>
  <si>
    <t>Rendement de l'impôt pour les personnes morales (année fiscale 2017)</t>
  </si>
  <si>
    <t>Rendement de l'impôt sur les revenus des personnes physiques (année fiscale 2018)</t>
  </si>
  <si>
    <t>Rendement de l'impôt sur la fortune des personnes physiques (année fiscale 2018)</t>
  </si>
  <si>
    <t>Rendement de l'impôt pour les personnes morales (année fiscale 2018)</t>
  </si>
  <si>
    <t>Indice de rendement fiscal harmonisé (IRH) (Ø 2016/17/18)</t>
  </si>
  <si>
    <t>Indice de rendement fiscal harmonisé (IRH) (Ø 2015/16/17)</t>
  </si>
  <si>
    <t>Bienne (55'602)</t>
  </si>
  <si>
    <t>Moyennes entreprises (50 à 250 emplois)</t>
  </si>
  <si>
    <t>Frontaliers (4T, 2019)</t>
  </si>
  <si>
    <t>Taux de logements vacants (2019, en %)</t>
  </si>
  <si>
    <t>Nombre de logements vacants (1.6.2019)</t>
  </si>
  <si>
    <r>
      <t xml:space="preserve">Habitants desservis </t>
    </r>
    <r>
      <rPr>
        <vertAlign val="superscript"/>
        <sz val="10"/>
        <rFont val="Arial"/>
        <family val="2"/>
      </rPr>
      <t>7)</t>
    </r>
  </si>
  <si>
    <t>Personnes en formation par niveau (2019/20)</t>
  </si>
  <si>
    <t>Nombre de communes (au 1.1.2020)</t>
  </si>
  <si>
    <t>Commune la moins peuplée 2020 (population résidante permanente)</t>
  </si>
  <si>
    <t>Commune la plus peuplée 2020 (population résidante permanente)</t>
  </si>
  <si>
    <t>Chiffres clés 2020</t>
  </si>
  <si>
    <t>Etat et structure de la population (2020)</t>
  </si>
  <si>
    <t>Scheuren (475)</t>
  </si>
  <si>
    <t>Moutier (7'348)</t>
  </si>
  <si>
    <t>1'043'132</t>
  </si>
  <si>
    <t>4'979</t>
  </si>
  <si>
    <t>18'549</t>
  </si>
  <si>
    <t>Mouvement de la population (2020)</t>
  </si>
  <si>
    <t>Ménages (2019)</t>
  </si>
  <si>
    <r>
      <t>Population résidante selon les langues principales (2017-2019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cumulé) </t>
    </r>
    <r>
      <rPr>
        <b/>
        <vertAlign val="superscript"/>
        <sz val="10"/>
        <rFont val="Arial"/>
        <family val="2"/>
      </rPr>
      <t>1)</t>
    </r>
  </si>
  <si>
    <t>Superficie, utilisation du sol (2014/18)</t>
  </si>
  <si>
    <t>Emissions et déchets (2020)</t>
  </si>
  <si>
    <t>Chômage (moyenne annuelle) (2020)</t>
  </si>
  <si>
    <t>Pendulaires (2017)</t>
  </si>
  <si>
    <t>Comptes nationaux (2020)</t>
  </si>
  <si>
    <t>Entreprises (2018)</t>
  </si>
  <si>
    <t>Création de nouvelles entreprises (2018)</t>
  </si>
  <si>
    <t>Etablissements par secteur (2018)</t>
  </si>
  <si>
    <t>Emplois (2018)</t>
  </si>
  <si>
    <t>Exportations (2020)</t>
  </si>
  <si>
    <t>Frontaliers (4T, 2020)</t>
  </si>
  <si>
    <t>Faillites, commandements de payer et saisies (2020)</t>
  </si>
  <si>
    <r>
      <t xml:space="preserve">Agriculture (2020) </t>
    </r>
    <r>
      <rPr>
        <b/>
        <vertAlign val="superscript"/>
        <sz val="10"/>
        <rFont val="Arial"/>
        <family val="2"/>
      </rPr>
      <t>5)</t>
    </r>
  </si>
  <si>
    <t>Parc de bâtiments et de logements (2019)</t>
  </si>
  <si>
    <t>Nombre de logements vacants (1.6.2020)</t>
  </si>
  <si>
    <t>Taux de logements vacants (2020, en %)</t>
  </si>
  <si>
    <t>Construction de logements (2019)</t>
  </si>
  <si>
    <t>Dépenses  / investissements consacrés à la construction (2019)</t>
  </si>
  <si>
    <t>Utilisation du sol, zones à bâtir (2020)</t>
  </si>
  <si>
    <t>Hébergement touristique (2020)</t>
  </si>
  <si>
    <t>Proportion de la population vivant en dehors des zones à bâtir (2020, en %)</t>
  </si>
  <si>
    <t>Parc de véhicules (2020)</t>
  </si>
  <si>
    <t>Accidents de la circulation routière (2020)</t>
  </si>
  <si>
    <t>Transports et infrastructures (2020)</t>
  </si>
  <si>
    <t>Système de santé (2020)</t>
  </si>
  <si>
    <t>Accueil extrafamilial des enfants (2019/20)</t>
  </si>
  <si>
    <t>Prestations complémentaires AVS/AI (nombre de bénéficiaires) (2020)</t>
  </si>
  <si>
    <t>Bénéficiaires de l'aide sociale (total) (2019)</t>
  </si>
  <si>
    <t>Prestations sous condition de ressources (2019/20)</t>
  </si>
  <si>
    <t>Transports publics. Offre par Commune (2020)</t>
  </si>
  <si>
    <t>Personnes en formation par niveau (2020/21)</t>
  </si>
  <si>
    <t>Culture et loisirs (2020)</t>
  </si>
  <si>
    <t>Le Centre</t>
  </si>
  <si>
    <t>Péréquation financière cantonale (2020)</t>
  </si>
  <si>
    <t>Indice de rendement fiscal harmonisé (IRH) (Ø 2017/18/19)</t>
  </si>
  <si>
    <t>Impôts (2020)</t>
  </si>
  <si>
    <t>Infractions enregistrées par la police (2020)</t>
  </si>
  <si>
    <t>Rendement de l'impôt sur les revenus des personnes physiques (année fiscale 2019)</t>
  </si>
  <si>
    <t>Rendement de l'impôt sur la fortune des personnes physiques (année fiscale 2019)</t>
  </si>
  <si>
    <t>Rendement de l'impôt pour les personnes morales (année fiscale 2019)</t>
  </si>
  <si>
    <t>Service de coordination des statistiques du Canton de Berne, statistik@be.ch, 031 633 54 09</t>
  </si>
  <si>
    <t>Bienne (55'206)</t>
  </si>
  <si>
    <t>Berne (134'794)</t>
  </si>
  <si>
    <t>La Scheulte (39)</t>
  </si>
  <si>
    <t>aktualisiert 18.10.2021</t>
  </si>
  <si>
    <t>Crèches et garderies (nombre) (2020)</t>
  </si>
  <si>
    <t>korrigiert 18.10.2021</t>
  </si>
  <si>
    <t>Ecoles à journée continue (nombre) (2019/20)</t>
  </si>
  <si>
    <t>Version du 18 octobre 2021</t>
  </si>
  <si>
    <t>Construction de logements (2020)</t>
  </si>
  <si>
    <t>Dépenses  / investissements consacrés à la construction (2020)</t>
  </si>
  <si>
    <t>Nombre de communes (au 1.1.2022)</t>
  </si>
  <si>
    <t>Commune la moins peuplée 2022 (population résidante permanente)</t>
  </si>
  <si>
    <t>Commune la plus peuplée 2022 (population résidante permanente)</t>
  </si>
  <si>
    <t>Etat et structure de la population (2022)</t>
  </si>
  <si>
    <t>Mouvement de la population (2022)</t>
  </si>
  <si>
    <t>Population résidante permanente selon le scénario bas (2050, scénario)</t>
  </si>
  <si>
    <t>Population résidante permanente selon le scénario moyen (2050, scénario)</t>
  </si>
  <si>
    <t>Population résidante permanente selon le scénario haut (2050, scénario)</t>
  </si>
  <si>
    <t>Ménages (2021)</t>
  </si>
  <si>
    <r>
      <t>Population résidante selon les langues principales (2019-2021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cumulé) </t>
    </r>
    <r>
      <rPr>
        <b/>
        <vertAlign val="superscript"/>
        <sz val="10"/>
        <rFont val="Arial"/>
        <family val="2"/>
      </rPr>
      <t>1)</t>
    </r>
  </si>
  <si>
    <t>Superficie, utilisation du sol (2016/19)</t>
  </si>
  <si>
    <t>Emissions et déchets (2022)</t>
  </si>
  <si>
    <t>Activité professionnelle (2019-21 cumulé)</t>
  </si>
  <si>
    <t>Chômage (moyenne annuelle) (2022)</t>
  </si>
  <si>
    <t>Pendulaires (Arrondissements: 2019-2021 cumulé; BE: 2021)</t>
  </si>
  <si>
    <t>Comptes nationaux (2022)</t>
  </si>
  <si>
    <t>Entreprises (2020)</t>
  </si>
  <si>
    <t>Création de nouvelles entreprises (2020)</t>
  </si>
  <si>
    <t>Etablissements par secteur (2021)</t>
  </si>
  <si>
    <t>Emplois (2021)</t>
  </si>
  <si>
    <t>Frontaliers (4T, 2021)</t>
  </si>
  <si>
    <t>Exportations (2022)</t>
  </si>
  <si>
    <t>Faillites, commandements de payer et saisies (2022)</t>
  </si>
  <si>
    <r>
      <t xml:space="preserve">Agriculture (2022) </t>
    </r>
    <r>
      <rPr>
        <b/>
        <vertAlign val="superscript"/>
        <sz val="10"/>
        <rFont val="Arial"/>
        <family val="2"/>
      </rPr>
      <t>4)</t>
    </r>
  </si>
  <si>
    <t>Parc de bâtiments et de logements (2021)</t>
  </si>
  <si>
    <t>Nombre de logements vacants (1.6.2022)</t>
  </si>
  <si>
    <t>Taux de logements vacants (2022, en %)</t>
  </si>
  <si>
    <t>Utilisation du sol, zones à bâtir (2022)</t>
  </si>
  <si>
    <t>Hébergement touristique (2022)</t>
  </si>
  <si>
    <t>Accidents de la circulation routière (2022)</t>
  </si>
  <si>
    <t>Transports et infrastructures (2022)</t>
  </si>
  <si>
    <t>Transports publics. Offre par Commune (2022)</t>
  </si>
  <si>
    <t>Prestations sous condition de ressources (2021/22)</t>
  </si>
  <si>
    <t>Bénéficiaires de l'aide sociale (total) (2021)</t>
  </si>
  <si>
    <t>Prestations complémentaires AVS/AI (nombre de bénéficiaires) (2022)</t>
  </si>
  <si>
    <t>Accueil extrafamilial des enfants (2022)</t>
  </si>
  <si>
    <t>Crèches et garderies (nombre) (2022)</t>
  </si>
  <si>
    <t>Ecoles à journée continue (nombre) (2021/22)</t>
  </si>
  <si>
    <t>Système de santé (2021)</t>
  </si>
  <si>
    <t>Personnes en formation par niveau (2022/23)</t>
  </si>
  <si>
    <t>Appartenance religieuse (2021)</t>
  </si>
  <si>
    <t>Culture et loisirs (2022)</t>
  </si>
  <si>
    <t>Election au Conseil du Jura bernois, participation (en %) (2022)</t>
  </si>
  <si>
    <t>Election au Grand Conseil, participation (en %) (2022)</t>
  </si>
  <si>
    <t>Election du Conseil-exécutif, participation (en %) (2022)</t>
  </si>
  <si>
    <t>Répartition des mandats par parti (2022)</t>
  </si>
  <si>
    <t>Péréquation financière cantonale (2022)</t>
  </si>
  <si>
    <t>Indice de rendement fiscal harmonisé (IRH) (Ø 2019/20/21)</t>
  </si>
  <si>
    <t>Impôts (2022)</t>
  </si>
  <si>
    <t>Rendement de l'impôt sur les revenus des personnes physiques (année fiscale 2021)</t>
  </si>
  <si>
    <t>Rendement de l'impôt sur la fortune des personnes physiques (année fiscale 2021)</t>
  </si>
  <si>
    <t>Rendement de l'impôt pour les personnes morales (année fiscale 2021)</t>
  </si>
  <si>
    <t>Infractions enregistrées par la police (2022)</t>
  </si>
  <si>
    <t>La Scheulte (32)</t>
  </si>
  <si>
    <t>Scheuren (536)</t>
  </si>
  <si>
    <t>Berne (134'506)</t>
  </si>
  <si>
    <t>Evolution future de la population (2020-2050)</t>
  </si>
  <si>
    <t>24'445</t>
  </si>
  <si>
    <t>24'446</t>
  </si>
  <si>
    <t>24'447</t>
  </si>
  <si>
    <t xml:space="preserve">38.0% 
</t>
  </si>
  <si>
    <t>54'172</t>
  </si>
  <si>
    <t>9'768</t>
  </si>
  <si>
    <t>1'654</t>
  </si>
  <si>
    <t>9'261</t>
  </si>
  <si>
    <t>3'470</t>
  </si>
  <si>
    <t>6'191</t>
  </si>
  <si>
    <t>70'574</t>
  </si>
  <si>
    <t>3'136</t>
  </si>
  <si>
    <t>5'461</t>
  </si>
  <si>
    <t>3'604</t>
  </si>
  <si>
    <t>4'717</t>
  </si>
  <si>
    <t>2'344</t>
  </si>
  <si>
    <t>4'192</t>
  </si>
  <si>
    <t>9'205</t>
  </si>
  <si>
    <t>1'804'052.0</t>
  </si>
  <si>
    <t>293'001.3</t>
  </si>
  <si>
    <t>18'941'378.3</t>
  </si>
  <si>
    <t>52'050'848</t>
  </si>
  <si>
    <t>8'140'625</t>
  </si>
  <si>
    <t>123'201'575</t>
  </si>
  <si>
    <t>1'464</t>
  </si>
  <si>
    <t>1'445</t>
  </si>
  <si>
    <t>8'633</t>
  </si>
  <si>
    <t>1'650.47</t>
  </si>
  <si>
    <t>1'741.82</t>
  </si>
  <si>
    <t>20'706.76</t>
  </si>
  <si>
    <t>33'310</t>
  </si>
  <si>
    <t>43'290</t>
  </si>
  <si>
    <t>108'258</t>
  </si>
  <si>
    <t>5'449'304</t>
  </si>
  <si>
    <t>41'184</t>
  </si>
  <si>
    <t>59'313</t>
  </si>
  <si>
    <t>746'024</t>
  </si>
  <si>
    <t>30'967</t>
  </si>
  <si>
    <t>45'711</t>
  </si>
  <si>
    <t>533'168</t>
  </si>
  <si>
    <t>5'446</t>
  </si>
  <si>
    <t>2'510</t>
  </si>
  <si>
    <t>225'780</t>
  </si>
  <si>
    <t>57'249</t>
  </si>
  <si>
    <t>2'032'871</t>
  </si>
  <si>
    <t>863'942</t>
  </si>
  <si>
    <t>519'847</t>
  </si>
  <si>
    <t>10'296'173</t>
  </si>
  <si>
    <t>119'951</t>
  </si>
  <si>
    <t>42'735</t>
  </si>
  <si>
    <t>1'806'027</t>
  </si>
  <si>
    <t>855'078</t>
  </si>
  <si>
    <t>266'242</t>
  </si>
  <si>
    <t>9'752'521</t>
  </si>
  <si>
    <t>43'158</t>
  </si>
  <si>
    <t>98'235</t>
  </si>
  <si>
    <t>889'618</t>
  </si>
  <si>
    <t>10'586</t>
  </si>
  <si>
    <t>4'913</t>
  </si>
  <si>
    <t>157'804</t>
  </si>
  <si>
    <t>3'005</t>
  </si>
  <si>
    <t>7'082</t>
  </si>
  <si>
    <t>49'320</t>
  </si>
  <si>
    <t>1'198</t>
  </si>
  <si>
    <t>14'547</t>
  </si>
  <si>
    <t>11'975'379.94</t>
  </si>
  <si>
    <t>34'113'383.57</t>
  </si>
  <si>
    <t>280'238'204.44</t>
  </si>
  <si>
    <t>2'895'537.25</t>
  </si>
  <si>
    <t>8'805'345.48</t>
  </si>
  <si>
    <t>69'950'771.25</t>
  </si>
  <si>
    <t>19'700'107</t>
  </si>
  <si>
    <t>36'492'451</t>
  </si>
  <si>
    <t>175'004'529</t>
  </si>
  <si>
    <t>57'434</t>
  </si>
  <si>
    <t>ES</t>
  </si>
  <si>
    <t>VERTS</t>
  </si>
  <si>
    <t>UDF</t>
  </si>
  <si>
    <t>Centre</t>
  </si>
  <si>
    <t xml:space="preserve">   Centre</t>
  </si>
  <si>
    <t xml:space="preserve">   UCD</t>
  </si>
  <si>
    <t>Moutier (7'246)</t>
  </si>
  <si>
    <t>Biel (56'378)</t>
  </si>
  <si>
    <t>Version du 18 Septembre 2023</t>
  </si>
  <si>
    <t>Chiffres clés 2022</t>
  </si>
  <si>
    <t>Chiffres clés 2023</t>
  </si>
  <si>
    <r>
      <t xml:space="preserve">Nombre de communes </t>
    </r>
    <r>
      <rPr>
        <sz val="10"/>
        <color rgb="FFFF0000"/>
        <rFont val="Arial"/>
        <family val="2"/>
      </rPr>
      <t>(au 1.1.2023)</t>
    </r>
  </si>
  <si>
    <r>
      <t xml:space="preserve">Commune la moins peuplée </t>
    </r>
    <r>
      <rPr>
        <sz val="10"/>
        <color rgb="FFFF0000"/>
        <rFont val="Arial"/>
        <family val="2"/>
      </rPr>
      <t>2023</t>
    </r>
    <r>
      <rPr>
        <sz val="10"/>
        <rFont val="Arial"/>
        <family val="2"/>
      </rPr>
      <t xml:space="preserve"> (population résidante permanente)</t>
    </r>
  </si>
  <si>
    <r>
      <t xml:space="preserve">Commune la plus peuplée </t>
    </r>
    <r>
      <rPr>
        <sz val="10"/>
        <color rgb="FFFF0000"/>
        <rFont val="Arial"/>
        <family val="2"/>
      </rPr>
      <t>2023</t>
    </r>
    <r>
      <rPr>
        <sz val="10"/>
        <rFont val="Arial"/>
        <family val="2"/>
      </rPr>
      <t xml:space="preserve"> (population résidante permanente)</t>
    </r>
  </si>
  <si>
    <r>
      <t xml:space="preserve">Etat et structure de la population </t>
    </r>
    <r>
      <rPr>
        <b/>
        <sz val="10"/>
        <color rgb="FFFF0000"/>
        <rFont val="Arial"/>
        <family val="2"/>
      </rPr>
      <t>(2023)</t>
    </r>
  </si>
  <si>
    <r>
      <t xml:space="preserve">Mouvement de la population </t>
    </r>
    <r>
      <rPr>
        <b/>
        <sz val="10"/>
        <color rgb="FFFF0000"/>
        <rFont val="Arial"/>
        <family val="2"/>
      </rPr>
      <t>(2023)</t>
    </r>
  </si>
  <si>
    <r>
      <t xml:space="preserve">Evolution future de la population </t>
    </r>
    <r>
      <rPr>
        <b/>
        <sz val="10"/>
        <color rgb="FFFF0000"/>
        <rFont val="Arial"/>
        <family val="2"/>
      </rPr>
      <t>(2020-2050)</t>
    </r>
  </si>
  <si>
    <r>
      <t xml:space="preserve">Ménages </t>
    </r>
    <r>
      <rPr>
        <b/>
        <sz val="10"/>
        <color rgb="FFFF0000"/>
        <rFont val="Arial"/>
        <family val="2"/>
      </rPr>
      <t>(2022)</t>
    </r>
  </si>
  <si>
    <r>
      <t xml:space="preserve">Emissions et déchets </t>
    </r>
    <r>
      <rPr>
        <b/>
        <sz val="10"/>
        <color rgb="FFFF0000"/>
        <rFont val="Arial"/>
        <family val="2"/>
      </rPr>
      <t>(2023)</t>
    </r>
  </si>
  <si>
    <r>
      <t xml:space="preserve">Chômage (moyenne annuelle) </t>
    </r>
    <r>
      <rPr>
        <b/>
        <sz val="10"/>
        <color rgb="FFFF0000"/>
        <rFont val="Arial"/>
        <family val="2"/>
      </rPr>
      <t>(2023)</t>
    </r>
  </si>
  <si>
    <r>
      <t xml:space="preserve">Comptes nationaux </t>
    </r>
    <r>
      <rPr>
        <b/>
        <sz val="10"/>
        <color rgb="FFFF0000"/>
        <rFont val="Arial"/>
        <family val="2"/>
      </rPr>
      <t>(2023)</t>
    </r>
  </si>
  <si>
    <r>
      <t xml:space="preserve">Entreprises </t>
    </r>
    <r>
      <rPr>
        <b/>
        <sz val="10"/>
        <color rgb="FFFF0000"/>
        <rFont val="Arial"/>
        <family val="2"/>
      </rPr>
      <t>(2021)</t>
    </r>
  </si>
  <si>
    <r>
      <t xml:space="preserve">Création de nouvelles entreprises </t>
    </r>
    <r>
      <rPr>
        <b/>
        <sz val="10"/>
        <color rgb="FFFF0000"/>
        <rFont val="Arial"/>
        <family val="2"/>
      </rPr>
      <t>(2021)</t>
    </r>
  </si>
  <si>
    <r>
      <t xml:space="preserve">Etablissements par secteur </t>
    </r>
    <r>
      <rPr>
        <b/>
        <sz val="10"/>
        <color rgb="FFFF0000"/>
        <rFont val="Arial"/>
        <family val="2"/>
      </rPr>
      <t>(2022)</t>
    </r>
  </si>
  <si>
    <r>
      <t>Emplois</t>
    </r>
    <r>
      <rPr>
        <b/>
        <sz val="10"/>
        <color rgb="FFFF0000"/>
        <rFont val="Arial"/>
        <family val="2"/>
      </rPr>
      <t xml:space="preserve"> (2022)</t>
    </r>
  </si>
  <si>
    <r>
      <t>Exportations</t>
    </r>
    <r>
      <rPr>
        <b/>
        <sz val="10"/>
        <color rgb="FFFF0000"/>
        <rFont val="Arial"/>
        <family val="2"/>
      </rPr>
      <t xml:space="preserve"> (2023)</t>
    </r>
  </si>
  <si>
    <r>
      <t xml:space="preserve">Faillites, commandements de payer et saisies </t>
    </r>
    <r>
      <rPr>
        <b/>
        <sz val="10"/>
        <color rgb="FFFF0000"/>
        <rFont val="Arial"/>
        <family val="2"/>
      </rPr>
      <t>(2023)</t>
    </r>
  </si>
  <si>
    <r>
      <t xml:space="preserve">Agriculture </t>
    </r>
    <r>
      <rPr>
        <b/>
        <sz val="10"/>
        <color rgb="FFFF0000"/>
        <rFont val="Arial"/>
        <family val="2"/>
      </rPr>
      <t>(2023)</t>
    </r>
    <r>
      <rPr>
        <b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4)</t>
    </r>
  </si>
  <si>
    <r>
      <t xml:space="preserve">Parc de bâtiments et de logements </t>
    </r>
    <r>
      <rPr>
        <b/>
        <sz val="10"/>
        <color rgb="FFFF0000"/>
        <rFont val="Arial"/>
        <family val="2"/>
      </rPr>
      <t>(2022)</t>
    </r>
  </si>
  <si>
    <r>
      <t xml:space="preserve">Utilisation du sol, zones à bâtir </t>
    </r>
    <r>
      <rPr>
        <b/>
        <sz val="10"/>
        <color rgb="FFFF0000"/>
        <rFont val="Arial"/>
        <family val="2"/>
      </rPr>
      <t>(2023)</t>
    </r>
  </si>
  <si>
    <r>
      <t xml:space="preserve">Hébergement touristique </t>
    </r>
    <r>
      <rPr>
        <b/>
        <sz val="10"/>
        <color rgb="FFFF0000"/>
        <rFont val="Arial"/>
        <family val="2"/>
      </rPr>
      <t>(2023)</t>
    </r>
  </si>
  <si>
    <r>
      <t xml:space="preserve">Transports publics. Offre par Commune </t>
    </r>
    <r>
      <rPr>
        <b/>
        <sz val="10"/>
        <color rgb="FFFF0000"/>
        <rFont val="Arial"/>
        <family val="2"/>
      </rPr>
      <t>(2023)</t>
    </r>
  </si>
  <si>
    <r>
      <t xml:space="preserve">Prestations sous condition de ressources </t>
    </r>
    <r>
      <rPr>
        <b/>
        <sz val="10"/>
        <color rgb="FFFF0000"/>
        <rFont val="Arial"/>
        <family val="2"/>
      </rPr>
      <t>(2022/23)</t>
    </r>
  </si>
  <si>
    <r>
      <t>Bénéficiaires de l'aide sociale (total)</t>
    </r>
    <r>
      <rPr>
        <sz val="10"/>
        <color rgb="FFFF0000"/>
        <rFont val="Arial"/>
        <family val="2"/>
      </rPr>
      <t xml:space="preserve"> (2022)</t>
    </r>
  </si>
  <si>
    <r>
      <t xml:space="preserve">Prestations complémentaires AVS/AI (nombre de bénéficiaires) </t>
    </r>
    <r>
      <rPr>
        <sz val="10"/>
        <color rgb="FFFF0000"/>
        <rFont val="Arial"/>
        <family val="2"/>
      </rPr>
      <t>(2023)</t>
    </r>
  </si>
  <si>
    <r>
      <t xml:space="preserve">Accueil extrafamilial des enfants </t>
    </r>
    <r>
      <rPr>
        <b/>
        <sz val="10"/>
        <color rgb="FFFF0000"/>
        <rFont val="Arial"/>
        <family val="2"/>
      </rPr>
      <t>(2023)</t>
    </r>
  </si>
  <si>
    <r>
      <t xml:space="preserve">Crèches et garderies (nombre) </t>
    </r>
    <r>
      <rPr>
        <sz val="10"/>
        <color rgb="FFFF0000"/>
        <rFont val="Arial"/>
        <family val="2"/>
      </rPr>
      <t>(2023)</t>
    </r>
  </si>
  <si>
    <r>
      <t>Ecoles à journée continue (nombre)</t>
    </r>
    <r>
      <rPr>
        <sz val="10"/>
        <color rgb="FFFF0000"/>
        <rFont val="Arial"/>
        <family val="2"/>
      </rPr>
      <t xml:space="preserve"> (2022/23)</t>
    </r>
  </si>
  <si>
    <r>
      <t xml:space="preserve">Système de santé </t>
    </r>
    <r>
      <rPr>
        <b/>
        <sz val="10"/>
        <color rgb="FFFF0000"/>
        <rFont val="Arial"/>
        <family val="2"/>
      </rPr>
      <t>(2022)</t>
    </r>
  </si>
  <si>
    <r>
      <t xml:space="preserve">Personnes en formation par niveau </t>
    </r>
    <r>
      <rPr>
        <b/>
        <sz val="10"/>
        <color rgb="FFFF0000"/>
        <rFont val="Arial"/>
        <family val="2"/>
      </rPr>
      <t>(2023/24)</t>
    </r>
  </si>
  <si>
    <r>
      <t xml:space="preserve">Culture et loisirs </t>
    </r>
    <r>
      <rPr>
        <b/>
        <sz val="10"/>
        <color rgb="FFFF0000"/>
        <rFont val="Arial"/>
        <family val="2"/>
      </rPr>
      <t>(2023)</t>
    </r>
  </si>
  <si>
    <r>
      <t xml:space="preserve">Election au Conseil du Jura bernois, participation (en %) </t>
    </r>
    <r>
      <rPr>
        <sz val="10"/>
        <color rgb="FFFF0000"/>
        <rFont val="Arial"/>
        <family val="2"/>
      </rPr>
      <t>(2023)</t>
    </r>
  </si>
  <si>
    <r>
      <t xml:space="preserve">Election au Grand Conseil, participation (en %) </t>
    </r>
    <r>
      <rPr>
        <sz val="10"/>
        <color rgb="FFFF0000"/>
        <rFont val="Arial"/>
        <family val="2"/>
      </rPr>
      <t>(2023)</t>
    </r>
  </si>
  <si>
    <r>
      <t xml:space="preserve">Election du Conseil-exécutif, participation (en %) </t>
    </r>
    <r>
      <rPr>
        <sz val="10"/>
        <color rgb="FFFF0000"/>
        <rFont val="Arial"/>
        <family val="2"/>
      </rPr>
      <t>(2023)</t>
    </r>
  </si>
  <si>
    <r>
      <t>Elections au Conseil national, participation (en %)</t>
    </r>
    <r>
      <rPr>
        <sz val="10"/>
        <color rgb="FFFF0000"/>
        <rFont val="Arial"/>
        <family val="2"/>
      </rPr>
      <t xml:space="preserve"> (2020)</t>
    </r>
  </si>
  <si>
    <r>
      <t xml:space="preserve">Election du Conseil des Etats, participation (en %) </t>
    </r>
    <r>
      <rPr>
        <sz val="10"/>
        <color rgb="FFFF0000"/>
        <rFont val="Arial"/>
        <family val="2"/>
      </rPr>
      <t>(2020)</t>
    </r>
  </si>
  <si>
    <r>
      <t xml:space="preserve">Répartition des mandats par parti </t>
    </r>
    <r>
      <rPr>
        <b/>
        <sz val="10"/>
        <color rgb="FFFF0000"/>
        <rFont val="Arial"/>
        <family val="2"/>
      </rPr>
      <t>(2023)</t>
    </r>
  </si>
  <si>
    <r>
      <t xml:space="preserve">Péréquation financière cantonale </t>
    </r>
    <r>
      <rPr>
        <b/>
        <sz val="10"/>
        <color rgb="FFFF0000"/>
        <rFont val="Arial"/>
        <family val="2"/>
      </rPr>
      <t>(2023)</t>
    </r>
  </si>
  <si>
    <r>
      <t xml:space="preserve">Impôts </t>
    </r>
    <r>
      <rPr>
        <b/>
        <sz val="10"/>
        <color rgb="FFFF0000"/>
        <rFont val="Arial"/>
        <family val="2"/>
      </rPr>
      <t>(2023)</t>
    </r>
  </si>
  <si>
    <r>
      <t>Population résidante selon les langues principales (</t>
    </r>
    <r>
      <rPr>
        <b/>
        <sz val="10"/>
        <color rgb="FFFF0000"/>
        <rFont val="Arial"/>
        <family val="2"/>
      </rPr>
      <t xml:space="preserve">2020-2022 </t>
    </r>
    <r>
      <rPr>
        <b/>
        <sz val="10"/>
        <rFont val="Arial"/>
        <family val="2"/>
      </rPr>
      <t xml:space="preserve">cumulé) </t>
    </r>
    <r>
      <rPr>
        <b/>
        <vertAlign val="superscript"/>
        <sz val="10"/>
        <rFont val="Arial"/>
        <family val="2"/>
      </rPr>
      <t>1)</t>
    </r>
  </si>
  <si>
    <r>
      <t xml:space="preserve">Superficie, utilisation du sol </t>
    </r>
    <r>
      <rPr>
        <b/>
        <sz val="10"/>
        <color rgb="FFFF0000"/>
        <rFont val="Arial"/>
        <family val="2"/>
      </rPr>
      <t>(2017/20)</t>
    </r>
  </si>
  <si>
    <r>
      <t xml:space="preserve">Pendulaires (Arrondissements: </t>
    </r>
    <r>
      <rPr>
        <b/>
        <sz val="10"/>
        <color rgb="FFFF0000"/>
        <rFont val="Arial"/>
        <family val="2"/>
      </rPr>
      <t>2020-2022</t>
    </r>
    <r>
      <rPr>
        <b/>
        <sz val="10"/>
        <rFont val="Arial"/>
        <family val="2"/>
      </rPr>
      <t xml:space="preserve"> cumulé; BE: </t>
    </r>
    <r>
      <rPr>
        <b/>
        <sz val="10"/>
        <color rgb="FFFF0000"/>
        <rFont val="Arial"/>
        <family val="2"/>
      </rPr>
      <t>2022</t>
    </r>
    <r>
      <rPr>
        <b/>
        <sz val="10"/>
        <rFont val="Arial"/>
        <family val="2"/>
      </rPr>
      <t>)</t>
    </r>
  </si>
  <si>
    <r>
      <t xml:space="preserve">Frontaliers (4T, </t>
    </r>
    <r>
      <rPr>
        <sz val="10"/>
        <color rgb="FFFF0000"/>
        <rFont val="Arial"/>
        <family val="2"/>
      </rPr>
      <t>2022</t>
    </r>
    <r>
      <rPr>
        <sz val="10"/>
        <rFont val="Arial"/>
        <family val="2"/>
      </rPr>
      <t>)</t>
    </r>
  </si>
  <si>
    <r>
      <t>Construction de logements</t>
    </r>
    <r>
      <rPr>
        <b/>
        <sz val="10"/>
        <color rgb="FFFF0000"/>
        <rFont val="Arial"/>
        <family val="2"/>
      </rPr>
      <t xml:space="preserve"> (2022)</t>
    </r>
  </si>
  <si>
    <r>
      <t xml:space="preserve">Dépenses  / investissements consacrés à la construction </t>
    </r>
    <r>
      <rPr>
        <b/>
        <sz val="10"/>
        <color rgb="FFFF0000"/>
        <rFont val="Arial"/>
        <family val="2"/>
      </rPr>
      <t>(2022)</t>
    </r>
  </si>
  <si>
    <r>
      <t xml:space="preserve">Accidents de la circulation routière </t>
    </r>
    <r>
      <rPr>
        <b/>
        <sz val="10"/>
        <color rgb="FFFF0000"/>
        <rFont val="Arial"/>
        <family val="2"/>
      </rPr>
      <t>(2023)</t>
    </r>
  </si>
  <si>
    <r>
      <t xml:space="preserve">Indice de rendement fiscal harmonisé (IRH) </t>
    </r>
    <r>
      <rPr>
        <sz val="10"/>
        <color rgb="FFFF0000"/>
        <rFont val="Arial"/>
        <family val="2"/>
      </rPr>
      <t>(Ø 2020/21/22)</t>
    </r>
  </si>
  <si>
    <r>
      <t xml:space="preserve">Rendement de l'impôt sur les revenus des personnes physiques (année fiscale </t>
    </r>
    <r>
      <rPr>
        <sz val="10"/>
        <color rgb="FFFF0000"/>
        <rFont val="Arial"/>
        <family val="2"/>
      </rPr>
      <t>2022</t>
    </r>
    <r>
      <rPr>
        <sz val="10"/>
        <rFont val="Arial"/>
        <family val="2"/>
      </rPr>
      <t>)</t>
    </r>
  </si>
  <si>
    <r>
      <t xml:space="preserve">Rendement de l'impôt sur la fortune des personnes physiques (année fiscale </t>
    </r>
    <r>
      <rPr>
        <sz val="10"/>
        <color rgb="FFFF0000"/>
        <rFont val="Arial"/>
        <family val="2"/>
      </rPr>
      <t>2022</t>
    </r>
    <r>
      <rPr>
        <sz val="10"/>
        <rFont val="Arial"/>
        <family val="2"/>
      </rPr>
      <t>)</t>
    </r>
  </si>
  <si>
    <r>
      <t xml:space="preserve">Rendement de l'impôt pour les personnes morales (année fiscale </t>
    </r>
    <r>
      <rPr>
        <sz val="10"/>
        <color rgb="FFFF0000"/>
        <rFont val="Arial"/>
        <family val="2"/>
      </rPr>
      <t>2022</t>
    </r>
    <r>
      <rPr>
        <sz val="10"/>
        <rFont val="Arial"/>
        <family val="2"/>
      </rPr>
      <t>)</t>
    </r>
  </si>
  <si>
    <t>9'071</t>
  </si>
  <si>
    <t>5'124</t>
  </si>
  <si>
    <t>3'672</t>
  </si>
  <si>
    <t>1'431</t>
  </si>
  <si>
    <t>27'896</t>
  </si>
  <si>
    <t>24'477</t>
  </si>
  <si>
    <t>49'407</t>
  </si>
  <si>
    <t>488'627</t>
  </si>
  <si>
    <t>42'115</t>
  </si>
  <si>
    <t>60'566</t>
  </si>
  <si>
    <t>784'514</t>
  </si>
  <si>
    <t>2'432</t>
  </si>
  <si>
    <t>11'152</t>
  </si>
  <si>
    <t>72'070</t>
  </si>
  <si>
    <t>2'198</t>
  </si>
  <si>
    <t>9'373</t>
  </si>
  <si>
    <t>62'613</t>
  </si>
  <si>
    <t>1'090</t>
  </si>
  <si>
    <t>6'448</t>
  </si>
  <si>
    <t>3'009</t>
  </si>
  <si>
    <t>42'976</t>
  </si>
  <si>
    <t>161'254</t>
  </si>
  <si>
    <t>892'885</t>
  </si>
  <si>
    <t>10'652</t>
  </si>
  <si>
    <t>20'168</t>
  </si>
  <si>
    <t>158'552</t>
  </si>
  <si>
    <t>Rebévelier (34)</t>
  </si>
  <si>
    <t>Ligerz (517)</t>
  </si>
  <si>
    <t>Moutier (7'171)</t>
  </si>
  <si>
    <t>Bienne (55'932)</t>
  </si>
  <si>
    <t>Berne (136'988)</t>
  </si>
  <si>
    <t>53'927</t>
  </si>
  <si>
    <t>105'061</t>
  </si>
  <si>
    <t>1'063'533</t>
  </si>
  <si>
    <t>8'848</t>
  </si>
  <si>
    <t>1'028</t>
  </si>
  <si>
    <t>17'924</t>
  </si>
  <si>
    <t>1'214</t>
  </si>
  <si>
    <t>12'096</t>
  </si>
  <si>
    <t>9'068</t>
  </si>
  <si>
    <t>1'048</t>
  </si>
  <si>
    <t>10'007</t>
  </si>
  <si>
    <t>1'451</t>
  </si>
  <si>
    <t>13'377</t>
  </si>
  <si>
    <t>12'044'286.89</t>
  </si>
  <si>
    <t>36'741'993.20</t>
  </si>
  <si>
    <t>291'503'221.21</t>
  </si>
  <si>
    <t>2'903'579.65</t>
  </si>
  <si>
    <t>10'915'951.23</t>
  </si>
  <si>
    <t>70'956'579.51</t>
  </si>
  <si>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 xml:space="preserve"> 400</t>
    </r>
  </si>
  <si>
    <r>
      <t xml:space="preserve">3) </t>
    </r>
    <r>
      <rPr>
        <sz val="10"/>
        <rFont val="Arial"/>
        <family val="2"/>
      </rPr>
      <t>393</t>
    </r>
  </si>
  <si>
    <t>Source: OFS</t>
  </si>
  <si>
    <r>
      <t xml:space="preserve">Activité professionnelle </t>
    </r>
    <r>
      <rPr>
        <b/>
        <sz val="10"/>
        <color rgb="FFFF0000"/>
        <rFont val="Arial"/>
        <family val="2"/>
      </rPr>
      <t xml:space="preserve">(2020-22 </t>
    </r>
    <r>
      <rPr>
        <b/>
        <sz val="10"/>
        <rFont val="Arial"/>
        <family val="2"/>
      </rPr>
      <t>cumulé, BE: 2022)</t>
    </r>
  </si>
  <si>
    <t>Evolution emplois (2020, variations en chiffres absolus par rapport à l'année précédente)</t>
  </si>
  <si>
    <t>Nombre de logements (total) (2023)</t>
  </si>
  <si>
    <r>
      <t>Véhicules (total)</t>
    </r>
    <r>
      <rPr>
        <vertAlign val="superscript"/>
        <sz val="10"/>
        <rFont val="Arial"/>
        <family val="2"/>
      </rPr>
      <t xml:space="preserve"> </t>
    </r>
  </si>
  <si>
    <r>
      <rPr>
        <i/>
        <vertAlign val="superscript"/>
        <sz val="8"/>
        <rFont val="Arial"/>
        <family val="2"/>
      </rPr>
      <t>6)</t>
    </r>
    <r>
      <rPr>
        <i/>
        <sz val="8"/>
        <rFont val="Arial"/>
        <family val="2"/>
      </rPr>
      <t xml:space="preserve"> Sorce: OFS</t>
    </r>
  </si>
  <si>
    <r>
      <rPr>
        <vertAlign val="superscript"/>
        <sz val="8"/>
        <rFont val="Arial"/>
        <family val="2"/>
      </rPr>
      <t>9)</t>
    </r>
    <r>
      <rPr>
        <i/>
        <sz val="8"/>
        <rFont val="Arial"/>
        <family val="2"/>
      </rPr>
      <t xml:space="preserve"> Source: OFS</t>
    </r>
  </si>
  <si>
    <r>
      <t xml:space="preserve">Transports et infrastructures </t>
    </r>
    <r>
      <rPr>
        <b/>
        <sz val="10"/>
        <color rgb="FFFF0000"/>
        <rFont val="Arial"/>
        <family val="2"/>
      </rPr>
      <t>(2023; Dates des arrondissements 2022)</t>
    </r>
  </si>
  <si>
    <r>
      <rPr>
        <i/>
        <vertAlign val="superscript"/>
        <sz val="8"/>
        <rFont val="Arial"/>
        <family val="2"/>
      </rPr>
      <t>5)</t>
    </r>
    <r>
      <rPr>
        <sz val="10"/>
        <rFont val="Arial"/>
        <family val="2"/>
      </rPr>
      <t xml:space="preserve"> </t>
    </r>
    <r>
      <rPr>
        <i/>
        <sz val="8"/>
        <rFont val="Arial"/>
        <family val="2"/>
      </rPr>
      <t>Paiments directs de la Confédération en Mio. CHF; source OAN, LANAT</t>
    </r>
  </si>
  <si>
    <r>
      <t xml:space="preserve">Nombre de logements vacants </t>
    </r>
    <r>
      <rPr>
        <sz val="10"/>
        <color rgb="FFFF0000"/>
        <rFont val="Arial"/>
        <family val="2"/>
      </rPr>
      <t>(1.6.2023)</t>
    </r>
  </si>
  <si>
    <r>
      <t>Taux de logements vacants (</t>
    </r>
    <r>
      <rPr>
        <sz val="10"/>
        <color rgb="FFFF0000"/>
        <rFont val="Arial"/>
        <family val="2"/>
      </rPr>
      <t xml:space="preserve">2023 </t>
    </r>
    <r>
      <rPr>
        <sz val="10"/>
        <rFont val="Arial"/>
        <family val="2"/>
      </rPr>
      <t>en %)</t>
    </r>
  </si>
  <si>
    <r>
      <t>Proportion de la population vivant en dehors des zones à bâtir (</t>
    </r>
    <r>
      <rPr>
        <sz val="10"/>
        <color rgb="FFFF0000"/>
        <rFont val="Arial"/>
        <family val="2"/>
      </rPr>
      <t xml:space="preserve">2021 </t>
    </r>
    <r>
      <rPr>
        <sz val="10"/>
        <rFont val="Arial"/>
        <family val="2"/>
      </rPr>
      <t>en %)</t>
    </r>
  </si>
  <si>
    <t>Statistiques du canton de Berne</t>
  </si>
  <si>
    <t>Atlas statistique</t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</si>
  <si>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structurelle: Les personnes interrogées pouvaient indiquer jusqu’à trois langues principales (total &gt; 100%).</t>
    </r>
  </si>
  <si>
    <r>
      <t xml:space="preserve">Superficie totale (ha) </t>
    </r>
    <r>
      <rPr>
        <b/>
        <vertAlign val="superscript"/>
        <sz val="10"/>
        <rFont val="Arial"/>
        <family val="2"/>
      </rPr>
      <t>2)</t>
    </r>
  </si>
  <si>
    <r>
      <rPr>
        <i/>
        <vertAlign val="superscript"/>
        <sz val="8"/>
        <rFont val="Arial"/>
        <family val="2"/>
      </rPr>
      <t xml:space="preserve">3) </t>
    </r>
    <r>
      <rPr>
        <i/>
        <sz val="8"/>
        <rFont val="Arial"/>
        <family val="2"/>
      </rPr>
      <t>Les données ne sont plus disponibles au niveau des arrondissements administratifs (nouvelle méthodologie).</t>
    </r>
  </si>
  <si>
    <r>
      <t xml:space="preserve">Paiements directs de la Confédération (mio CHF) </t>
    </r>
    <r>
      <rPr>
        <b/>
        <vertAlign val="superscript"/>
        <sz val="10"/>
        <rFont val="Arial"/>
        <family val="2"/>
      </rPr>
      <t>5)</t>
    </r>
  </si>
  <si>
    <r>
      <t xml:space="preserve">Parc de véhicules </t>
    </r>
    <r>
      <rPr>
        <b/>
        <sz val="10"/>
        <color rgb="FFFF0000"/>
        <rFont val="Arial"/>
        <family val="2"/>
      </rPr>
      <t>(2021)</t>
    </r>
    <r>
      <rPr>
        <b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6)</t>
    </r>
  </si>
  <si>
    <r>
      <t xml:space="preserve">Habitants desservis </t>
    </r>
    <r>
      <rPr>
        <b/>
        <vertAlign val="superscript"/>
        <sz val="10"/>
        <rFont val="Arial"/>
        <family val="2"/>
      </rPr>
      <t>7)</t>
    </r>
  </si>
  <si>
    <r>
      <t xml:space="preserve">Appartenance religieuse </t>
    </r>
    <r>
      <rPr>
        <b/>
        <sz val="10"/>
        <color rgb="FFFF0000"/>
        <rFont val="Arial"/>
        <family val="2"/>
      </rPr>
      <t xml:space="preserve">(2022) </t>
    </r>
    <r>
      <rPr>
        <b/>
        <vertAlign val="superscript"/>
        <sz val="10"/>
        <rFont val="Arial"/>
        <family val="2"/>
      </rPr>
      <t>8)</t>
    </r>
  </si>
  <si>
    <r>
      <rPr>
        <i/>
        <vertAlign val="superscript"/>
        <sz val="8"/>
        <rFont val="Arial"/>
        <family val="2"/>
      </rPr>
      <t>8)</t>
    </r>
    <r>
      <rPr>
        <sz val="10"/>
        <rFont val="Arial"/>
        <family val="2"/>
      </rPr>
      <t xml:space="preserve"> </t>
    </r>
    <r>
      <rPr>
        <i/>
        <sz val="8"/>
        <rFont val="Arial"/>
        <family val="2"/>
      </rPr>
      <t>Aucune donnée disponible au niveau des districts administratifs pour le canton de Berne.</t>
    </r>
  </si>
  <si>
    <r>
      <t xml:space="preserve">Infractions enregistrées par la police </t>
    </r>
    <r>
      <rPr>
        <b/>
        <sz val="10"/>
        <color rgb="FFFF0000"/>
        <rFont val="Arial"/>
        <family val="2"/>
      </rPr>
      <t>(2023)</t>
    </r>
    <r>
      <rPr>
        <b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9)</t>
    </r>
  </si>
  <si>
    <t>Surface totale des exploitations agricoles (en 1'000 ha)</t>
  </si>
  <si>
    <t>Version du 19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</si>
</sst>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(&quot;Fr.&quot;* #,##0.00_);_(&quot;Fr.&quot;* \(#,##0.00\);_(&quot;Fr.&quot;* &quot;-&quot;??_);_(@_)"/>
    <numFmt numFmtId="165" formatCode="0.0%"/>
    <numFmt numFmtId="166" formatCode="#,##0.0"/>
    <numFmt numFmtId="167" formatCode="\+#,##0"/>
    <numFmt numFmtId="168" formatCode="0.0"/>
    <numFmt numFmtId="169" formatCode="&quot;$&quot;#,##0.00_);[Red]\(&quot;$&quot;#,##0.00\)"/>
    <numFmt numFmtId="170" formatCode="###\ ##0"/>
  </numFmts>
  <fonts count="55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6"/>
      <name val="Arial Black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181818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10"/>
      <color rgb="FFC00000"/>
      <name val="Arial"/>
      <family val="2"/>
    </font>
    <font>
      <b/>
      <sz val="14"/>
      <color rgb="FFC00000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24"/>
      <color rgb="FFC00000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  <font>
      <i/>
      <sz val="9"/>
      <color rgb="FFC00000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u/>
      <sz val="10"/>
      <color theme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12"/>
      <name val="Times New Roman"/>
      <family val="1"/>
    </font>
    <font>
      <i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vertAlign val="superscript"/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6">
    <xf numFmtId="0" fontId="0" fillId="0" borderId="0">
      <alignment vertical="center"/>
    </xf>
    <xf numFmtId="0" fontId="3" fillId="0" borderId="0" applyNumberFormat="0">
      <alignment horizontal="centerContinuous"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>
      <alignment vertical="top"/>
      <protection locked="0"/>
    </xf>
    <xf numFmtId="169" fontId="22" fillId="0" borderId="0">
      <alignment vertical="top"/>
      <protection locked="0"/>
    </xf>
    <xf numFmtId="0" fontId="51" fillId="0" borderId="0"/>
    <xf numFmtId="10" fontId="22" fillId="0" borderId="0">
      <alignment vertical="top"/>
      <protection locked="0"/>
    </xf>
    <xf numFmtId="9" fontId="1" fillId="0" borderId="0" applyFont="0" applyFill="0" applyBorder="0" applyAlignment="0" applyProtection="0"/>
    <xf numFmtId="170" fontId="50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8" fillId="6" borderId="0" applyNumberFormat="0" applyBorder="0" applyAlignment="0" applyProtection="0"/>
    <xf numFmtId="0" fontId="39" fillId="7" borderId="0" applyNumberFormat="0" applyBorder="0" applyAlignment="0" applyProtection="0"/>
    <xf numFmtId="0" fontId="40" fillId="8" borderId="0" applyNumberFormat="0" applyBorder="0" applyAlignment="0" applyProtection="0"/>
    <xf numFmtId="0" fontId="41" fillId="9" borderId="15" applyNumberFormat="0" applyAlignment="0" applyProtection="0"/>
    <xf numFmtId="0" fontId="42" fillId="10" borderId="16" applyNumberFormat="0" applyAlignment="0" applyProtection="0"/>
    <xf numFmtId="0" fontId="43" fillId="10" borderId="15" applyNumberFormat="0" applyAlignment="0" applyProtection="0"/>
    <xf numFmtId="0" fontId="44" fillId="0" borderId="17" applyNumberFormat="0" applyFill="0" applyAlignment="0" applyProtection="0"/>
    <xf numFmtId="0" fontId="45" fillId="11" borderId="18" applyNumberFormat="0" applyAlignment="0" applyProtection="0"/>
    <xf numFmtId="0" fontId="46" fillId="0" borderId="0" applyNumberFormat="0" applyFill="0" applyBorder="0" applyAlignment="0" applyProtection="0"/>
    <xf numFmtId="0" fontId="1" fillId="12" borderId="19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20" applyNumberFormat="0" applyFill="0" applyAlignment="0" applyProtection="0"/>
    <xf numFmtId="0" fontId="4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9" fillId="36" borderId="0" applyNumberFormat="0" applyBorder="0" applyAlignment="0" applyProtection="0"/>
    <xf numFmtId="0" fontId="34" fillId="0" borderId="0" applyNumberForma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1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1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</cellStyleXfs>
  <cellXfs count="227">
    <xf numFmtId="0" fontId="0" fillId="0" borderId="0" xfId="0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46" applyFont="1" applyAlignment="1">
      <alignment vertical="center" wrapText="1"/>
    </xf>
    <xf numFmtId="0" fontId="7" fillId="5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4" fillId="5" borderId="0" xfId="0" applyFont="1" applyFill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7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indent="1"/>
    </xf>
    <xf numFmtId="0" fontId="14" fillId="0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3" fontId="4" fillId="0" borderId="0" xfId="0" applyNumberFormat="1" applyFont="1" applyFill="1">
      <alignment vertical="center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164" fontId="4" fillId="0" borderId="0" xfId="46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indent="1"/>
    </xf>
    <xf numFmtId="165" fontId="4" fillId="0" borderId="1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 wrapText="1"/>
    </xf>
    <xf numFmtId="3" fontId="21" fillId="0" borderId="1" xfId="0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7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vertical="center" wrapText="1"/>
    </xf>
    <xf numFmtId="10" fontId="4" fillId="0" borderId="1" xfId="0" applyNumberFormat="1" applyFont="1" applyFill="1" applyBorder="1" applyAlignment="1">
      <alignment vertical="center" wrapText="1"/>
    </xf>
    <xf numFmtId="10" fontId="4" fillId="0" borderId="1" xfId="0" applyNumberFormat="1" applyFont="1" applyFill="1" applyBorder="1" applyAlignment="1">
      <alignment horizontal="right" vertical="center" wrapText="1"/>
    </xf>
    <xf numFmtId="165" fontId="4" fillId="0" borderId="1" xfId="0" quotePrefix="1" applyNumberFormat="1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horizontal="right" vertical="center" wrapText="1"/>
    </xf>
    <xf numFmtId="165" fontId="4" fillId="0" borderId="1" xfId="50" applyNumberFormat="1" applyFont="1" applyFill="1" applyBorder="1" applyAlignment="1">
      <alignment horizontal="right" vertical="center" wrapText="1"/>
    </xf>
    <xf numFmtId="3" fontId="0" fillId="0" borderId="0" xfId="0" applyNumberFormat="1" applyFill="1" applyAlignment="1"/>
    <xf numFmtId="165" fontId="4" fillId="0" borderId="1" xfId="50" applyNumberFormat="1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3" fontId="4" fillId="0" borderId="6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vertical="center" wrapText="1"/>
    </xf>
    <xf numFmtId="0" fontId="31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/>
    </xf>
    <xf numFmtId="3" fontId="28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3" fillId="0" borderId="0" xfId="51" applyFill="1" applyBorder="1" applyAlignment="1">
      <alignment horizontal="left" vertical="center" wrapText="1"/>
    </xf>
    <xf numFmtId="0" fontId="20" fillId="0" borderId="0" xfId="0" applyFont="1" applyFill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/>
    <xf numFmtId="3" fontId="4" fillId="0" borderId="1" xfId="0" applyNumberFormat="1" applyFont="1" applyFill="1" applyBorder="1">
      <alignment vertical="center"/>
    </xf>
    <xf numFmtId="0" fontId="4" fillId="0" borderId="6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horizontal="right" vertical="center" wrapText="1"/>
    </xf>
    <xf numFmtId="165" fontId="4" fillId="0" borderId="5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vertical="center" wrapText="1"/>
    </xf>
    <xf numFmtId="3" fontId="4" fillId="0" borderId="1" xfId="2" applyNumberFormat="1" applyFont="1" applyFill="1" applyBorder="1" applyAlignment="1">
      <alignment horizontal="right" vertical="center" wrapText="1"/>
    </xf>
    <xf numFmtId="3" fontId="4" fillId="0" borderId="5" xfId="2" applyNumberFormat="1" applyFont="1" applyFill="1" applyBorder="1" applyAlignment="1">
      <alignment horizontal="right" vertical="center" wrapText="1"/>
    </xf>
    <xf numFmtId="165" fontId="4" fillId="0" borderId="1" xfId="52" applyNumberFormat="1" applyFont="1" applyFill="1" applyBorder="1" applyAlignment="1">
      <alignment vertical="center" wrapText="1"/>
    </xf>
    <xf numFmtId="3" fontId="4" fillId="0" borderId="1" xfId="53" applyNumberFormat="1" applyFont="1" applyFill="1" applyBorder="1" applyAlignment="1">
      <alignment horizontal="right" vertical="center" wrapText="1"/>
    </xf>
    <xf numFmtId="165" fontId="4" fillId="0" borderId="1" xfId="52" applyNumberFormat="1" applyFont="1" applyFill="1" applyBorder="1" applyAlignment="1">
      <alignment horizontal="right" vertical="center" wrapText="1"/>
    </xf>
    <xf numFmtId="3" fontId="4" fillId="0" borderId="7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left" vertical="center" wrapText="1"/>
    </xf>
    <xf numFmtId="165" fontId="4" fillId="0" borderId="5" xfId="52" applyNumberFormat="1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horizontal="right" vertical="center" wrapText="1"/>
    </xf>
    <xf numFmtId="165" fontId="4" fillId="0" borderId="5" xfId="52" applyNumberFormat="1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vertical="center" wrapText="1"/>
    </xf>
    <xf numFmtId="165" fontId="4" fillId="0" borderId="5" xfId="0" applyNumberFormat="1" applyFont="1" applyFill="1" applyBorder="1" applyAlignment="1">
      <alignment vertical="center" wrapText="1"/>
    </xf>
    <xf numFmtId="3" fontId="4" fillId="0" borderId="5" xfId="53" applyNumberFormat="1" applyFont="1" applyFill="1" applyBorder="1" applyAlignment="1">
      <alignment horizontal="right" vertical="center" wrapText="1"/>
    </xf>
    <xf numFmtId="3" fontId="28" fillId="0" borderId="5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right" vertical="center" wrapText="1"/>
    </xf>
    <xf numFmtId="165" fontId="11" fillId="0" borderId="5" xfId="0" applyNumberFormat="1" applyFont="1" applyFill="1" applyBorder="1" applyAlignment="1">
      <alignment horizontal="right" vertical="center" wrapText="1"/>
    </xf>
    <xf numFmtId="166" fontId="4" fillId="0" borderId="5" xfId="0" applyNumberFormat="1" applyFont="1" applyFill="1" applyBorder="1" applyAlignment="1">
      <alignment vertical="center" wrapText="1"/>
    </xf>
    <xf numFmtId="10" fontId="4" fillId="0" borderId="5" xfId="0" applyNumberFormat="1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right" vertical="center" wrapText="1"/>
    </xf>
    <xf numFmtId="3" fontId="4" fillId="0" borderId="10" xfId="0" applyNumberFormat="1" applyFont="1" applyFill="1" applyBorder="1" applyAlignment="1">
      <alignment vertical="center" wrapText="1"/>
    </xf>
    <xf numFmtId="3" fontId="21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>
      <alignment vertical="center"/>
    </xf>
    <xf numFmtId="0" fontId="4" fillId="0" borderId="1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165" fontId="4" fillId="0" borderId="1" xfId="2" applyNumberFormat="1" applyFont="1" applyFill="1" applyBorder="1" applyAlignment="1">
      <alignment vertical="center" wrapText="1"/>
    </xf>
    <xf numFmtId="3" fontId="7" fillId="0" borderId="7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3" fontId="20" fillId="0" borderId="1" xfId="0" applyNumberFormat="1" applyFont="1" applyFill="1" applyBorder="1" applyAlignment="1">
      <alignment vertical="center" wrapText="1"/>
    </xf>
    <xf numFmtId="3" fontId="20" fillId="0" borderId="5" xfId="0" applyNumberFormat="1" applyFont="1" applyFill="1" applyBorder="1" applyAlignment="1">
      <alignment vertical="center" wrapText="1"/>
    </xf>
    <xf numFmtId="3" fontId="20" fillId="0" borderId="1" xfId="0" applyNumberFormat="1" applyFont="1" applyFill="1" applyBorder="1" applyAlignment="1">
      <alignment horizontal="right" vertical="center" wrapText="1"/>
    </xf>
    <xf numFmtId="168" fontId="11" fillId="0" borderId="1" xfId="0" applyNumberFormat="1" applyFont="1" applyFill="1" applyBorder="1" applyAlignment="1">
      <alignment horizontal="right" vertical="center" wrapText="1"/>
    </xf>
    <xf numFmtId="3" fontId="4" fillId="0" borderId="1" xfId="0" quotePrefix="1" applyNumberFormat="1" applyFont="1" applyFill="1" applyBorder="1" applyAlignment="1">
      <alignment horizontal="right" vertical="center" wrapText="1"/>
    </xf>
    <xf numFmtId="165" fontId="4" fillId="0" borderId="1" xfId="52" quotePrefix="1" applyNumberFormat="1" applyFont="1" applyFill="1" applyBorder="1" applyAlignment="1">
      <alignment horizontal="right" vertical="center" wrapText="1"/>
    </xf>
    <xf numFmtId="165" fontId="4" fillId="0" borderId="1" xfId="2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3" fontId="4" fillId="0" borderId="1" xfId="2" applyNumberFormat="1" applyFont="1" applyFill="1" applyBorder="1" applyAlignment="1">
      <alignment vertical="center" wrapText="1"/>
    </xf>
    <xf numFmtId="3" fontId="4" fillId="0" borderId="1" xfId="2" applyNumberFormat="1" applyFont="1" applyFill="1" applyBorder="1" applyAlignment="1">
      <alignment horizontal="right" vertical="center" wrapText="1"/>
    </xf>
    <xf numFmtId="165" fontId="4" fillId="0" borderId="1" xfId="52" applyNumberFormat="1" applyFont="1" applyFill="1" applyBorder="1" applyAlignment="1">
      <alignment horizontal="right" vertical="center" wrapText="1"/>
    </xf>
    <xf numFmtId="165" fontId="4" fillId="0" borderId="1" xfId="52" applyNumberFormat="1" applyFont="1" applyFill="1" applyBorder="1" applyAlignment="1">
      <alignment vertical="center" wrapText="1"/>
    </xf>
    <xf numFmtId="0" fontId="4" fillId="37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3" fontId="4" fillId="0" borderId="7" xfId="0" applyNumberFormat="1" applyFont="1" applyFill="1" applyBorder="1" applyAlignment="1">
      <alignment horizontal="right" vertical="center" wrapText="1"/>
    </xf>
    <xf numFmtId="3" fontId="29" fillId="0" borderId="2" xfId="0" applyNumberFormat="1" applyFont="1" applyFill="1" applyBorder="1" applyAlignment="1">
      <alignment vertical="center" wrapText="1"/>
    </xf>
    <xf numFmtId="3" fontId="29" fillId="0" borderId="2" xfId="0" applyNumberFormat="1" applyFont="1" applyFill="1" applyBorder="1" applyAlignment="1">
      <alignment horizontal="right" vertical="center" wrapText="1"/>
    </xf>
    <xf numFmtId="10" fontId="11" fillId="0" borderId="1" xfId="0" applyNumberFormat="1" applyFont="1" applyFill="1" applyBorder="1" applyAlignment="1">
      <alignment horizontal="right" vertical="center" wrapText="1"/>
    </xf>
    <xf numFmtId="0" fontId="52" fillId="0" borderId="1" xfId="0" applyFont="1" applyFill="1" applyBorder="1" applyAlignment="1">
      <alignment vertical="center" wrapText="1"/>
    </xf>
    <xf numFmtId="3" fontId="4" fillId="0" borderId="1" xfId="144" applyNumberFormat="1" applyFont="1" applyFill="1" applyBorder="1" applyAlignment="1">
      <alignment horizontal="right" vertical="center" wrapText="1"/>
    </xf>
    <xf numFmtId="3" fontId="4" fillId="0" borderId="1" xfId="144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horizontal="right" vertical="center" wrapText="1"/>
    </xf>
    <xf numFmtId="165" fontId="26" fillId="0" borderId="1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vertical="center" wrapText="1"/>
    </xf>
    <xf numFmtId="168" fontId="11" fillId="0" borderId="5" xfId="0" applyNumberFormat="1" applyFont="1" applyFill="1" applyBorder="1" applyAlignment="1">
      <alignment horizontal="right" vertical="center" wrapText="1"/>
    </xf>
    <xf numFmtId="165" fontId="4" fillId="0" borderId="1" xfId="145" applyNumberFormat="1" applyFont="1" applyFill="1" applyBorder="1"/>
    <xf numFmtId="10" fontId="4" fillId="0" borderId="0" xfId="0" applyNumberFormat="1" applyFont="1" applyFill="1">
      <alignment vertical="center"/>
    </xf>
    <xf numFmtId="3" fontId="4" fillId="0" borderId="8" xfId="0" applyNumberFormat="1" applyFont="1" applyFill="1" applyBorder="1" applyAlignment="1">
      <alignment vertical="center" wrapText="1"/>
    </xf>
    <xf numFmtId="3" fontId="29" fillId="0" borderId="9" xfId="0" applyNumberFormat="1" applyFont="1" applyFill="1" applyBorder="1" applyAlignment="1">
      <alignment vertical="center" wrapText="1"/>
    </xf>
    <xf numFmtId="10" fontId="11" fillId="0" borderId="5" xfId="0" applyNumberFormat="1" applyFont="1" applyFill="1" applyBorder="1" applyAlignment="1">
      <alignment horizontal="right" vertical="center" wrapText="1"/>
    </xf>
    <xf numFmtId="0" fontId="52" fillId="0" borderId="5" xfId="0" applyFont="1" applyFill="1" applyBorder="1" applyAlignment="1">
      <alignment vertical="center" wrapText="1"/>
    </xf>
    <xf numFmtId="10" fontId="4" fillId="0" borderId="11" xfId="0" applyNumberFormat="1" applyFont="1" applyFill="1" applyBorder="1">
      <alignment vertical="center"/>
    </xf>
    <xf numFmtId="0" fontId="0" fillId="0" borderId="0" xfId="0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2" fontId="11" fillId="0" borderId="5" xfId="0" applyNumberFormat="1" applyFont="1" applyFill="1" applyBorder="1" applyAlignment="1">
      <alignment horizontal="right"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165" fontId="4" fillId="0" borderId="1" xfId="0" quotePrefix="1" applyNumberFormat="1" applyFont="1" applyFill="1" applyBorder="1" applyAlignment="1">
      <alignment horizontal="right" vertical="center" wrapText="1"/>
    </xf>
    <xf numFmtId="0" fontId="4" fillId="0" borderId="1" xfId="0" quotePrefix="1" applyNumberFormat="1" applyFont="1" applyFill="1" applyBorder="1" applyAlignment="1">
      <alignment horizontal="right" vertical="center" wrapText="1"/>
    </xf>
    <xf numFmtId="10" fontId="4" fillId="0" borderId="0" xfId="0" applyNumberFormat="1" applyFont="1" applyFill="1" applyAlignment="1">
      <alignment horizontal="right" vertical="center"/>
    </xf>
    <xf numFmtId="10" fontId="4" fillId="0" borderId="11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/>
    </xf>
    <xf numFmtId="166" fontId="4" fillId="0" borderId="1" xfId="53" applyNumberFormat="1" applyFont="1" applyFill="1" applyBorder="1" applyAlignment="1">
      <alignment horizontal="right" vertical="center" wrapText="1"/>
    </xf>
    <xf numFmtId="0" fontId="26" fillId="0" borderId="1" xfId="0" applyFont="1" applyBorder="1" applyAlignment="1">
      <alignment vertical="center" wrapText="1"/>
    </xf>
    <xf numFmtId="166" fontId="4" fillId="0" borderId="2" xfId="0" applyNumberFormat="1" applyFont="1" applyFill="1" applyBorder="1" applyAlignment="1">
      <alignment vertical="center" wrapText="1"/>
    </xf>
    <xf numFmtId="166" fontId="4" fillId="0" borderId="9" xfId="0" applyNumberFormat="1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vertical="center" wrapText="1"/>
    </xf>
    <xf numFmtId="0" fontId="33" fillId="0" borderId="0" xfId="51">
      <alignment vertical="center"/>
    </xf>
    <xf numFmtId="0" fontId="5" fillId="0" borderId="0" xfId="51" applyFont="1">
      <alignment vertical="center"/>
    </xf>
    <xf numFmtId="3" fontId="4" fillId="0" borderId="8" xfId="0" applyNumberFormat="1" applyFont="1" applyFill="1" applyBorder="1" applyAlignment="1">
      <alignment horizontal="right" vertical="center" wrapText="1"/>
    </xf>
    <xf numFmtId="10" fontId="4" fillId="0" borderId="5" xfId="0" applyNumberFormat="1" applyFont="1" applyFill="1" applyBorder="1" applyAlignment="1">
      <alignment horizontal="right" vertical="center" wrapText="1"/>
    </xf>
    <xf numFmtId="165" fontId="4" fillId="0" borderId="1" xfId="145" applyNumberFormat="1" applyFont="1" applyFill="1" applyBorder="1" applyAlignment="1">
      <alignment horizontal="right"/>
    </xf>
    <xf numFmtId="3" fontId="23" fillId="0" borderId="1" xfId="0" applyNumberFormat="1" applyFont="1" applyFill="1" applyBorder="1" applyAlignment="1">
      <alignment horizontal="right" vertical="center" wrapText="1"/>
    </xf>
    <xf numFmtId="3" fontId="23" fillId="0" borderId="5" xfId="0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4" fillId="0" borderId="5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4" fillId="37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146">
    <cellStyle name="20 % - Akzent1 2" xfId="81" xr:uid="{00000000-0005-0000-0000-000000000000}"/>
    <cellStyle name="20 % - Akzent1 2 2" xfId="113" xr:uid="{00000000-0005-0000-0000-000001000000}"/>
    <cellStyle name="20 % - Akzent1 2 3" xfId="130" xr:uid="{00000000-0005-0000-0000-000002000000}"/>
    <cellStyle name="20 % - Akzent2 2" xfId="85" xr:uid="{00000000-0005-0000-0000-000003000000}"/>
    <cellStyle name="20 % - Akzent2 2 2" xfId="115" xr:uid="{00000000-0005-0000-0000-000004000000}"/>
    <cellStyle name="20 % - Akzent2 2 3" xfId="132" xr:uid="{00000000-0005-0000-0000-000005000000}"/>
    <cellStyle name="20 % - Akzent3 2" xfId="89" xr:uid="{00000000-0005-0000-0000-000006000000}"/>
    <cellStyle name="20 % - Akzent3 2 2" xfId="117" xr:uid="{00000000-0005-0000-0000-000007000000}"/>
    <cellStyle name="20 % - Akzent3 2 3" xfId="134" xr:uid="{00000000-0005-0000-0000-000008000000}"/>
    <cellStyle name="20 % - Akzent4 2" xfId="93" xr:uid="{00000000-0005-0000-0000-000009000000}"/>
    <cellStyle name="20 % - Akzent4 2 2" xfId="119" xr:uid="{00000000-0005-0000-0000-00000A000000}"/>
    <cellStyle name="20 % - Akzent4 2 3" xfId="136" xr:uid="{00000000-0005-0000-0000-00000B000000}"/>
    <cellStyle name="20 % - Akzent5 2" xfId="97" xr:uid="{00000000-0005-0000-0000-00000C000000}"/>
    <cellStyle name="20 % - Akzent5 2 2" xfId="121" xr:uid="{00000000-0005-0000-0000-00000D000000}"/>
    <cellStyle name="20 % - Akzent5 2 3" xfId="138" xr:uid="{00000000-0005-0000-0000-00000E000000}"/>
    <cellStyle name="20 % - Akzent6 2" xfId="101" xr:uid="{00000000-0005-0000-0000-00000F000000}"/>
    <cellStyle name="20 % - Akzent6 2 2" xfId="123" xr:uid="{00000000-0005-0000-0000-000010000000}"/>
    <cellStyle name="20 % - Akzent6 2 3" xfId="140" xr:uid="{00000000-0005-0000-0000-000011000000}"/>
    <cellStyle name="40 % - Akzent1 2" xfId="82" xr:uid="{00000000-0005-0000-0000-000012000000}"/>
    <cellStyle name="40 % - Akzent1 2 2" xfId="114" xr:uid="{00000000-0005-0000-0000-000013000000}"/>
    <cellStyle name="40 % - Akzent1 2 3" xfId="131" xr:uid="{00000000-0005-0000-0000-000014000000}"/>
    <cellStyle name="40 % - Akzent2 2" xfId="86" xr:uid="{00000000-0005-0000-0000-000015000000}"/>
    <cellStyle name="40 % - Akzent2 2 2" xfId="116" xr:uid="{00000000-0005-0000-0000-000016000000}"/>
    <cellStyle name="40 % - Akzent2 2 3" xfId="133" xr:uid="{00000000-0005-0000-0000-000017000000}"/>
    <cellStyle name="40 % - Akzent3 2" xfId="90" xr:uid="{00000000-0005-0000-0000-000018000000}"/>
    <cellStyle name="40 % - Akzent3 2 2" xfId="118" xr:uid="{00000000-0005-0000-0000-000019000000}"/>
    <cellStyle name="40 % - Akzent3 2 3" xfId="135" xr:uid="{00000000-0005-0000-0000-00001A000000}"/>
    <cellStyle name="40 % - Akzent4 2" xfId="94" xr:uid="{00000000-0005-0000-0000-00001B000000}"/>
    <cellStyle name="40 % - Akzent4 2 2" xfId="120" xr:uid="{00000000-0005-0000-0000-00001C000000}"/>
    <cellStyle name="40 % - Akzent4 2 3" xfId="137" xr:uid="{00000000-0005-0000-0000-00001D000000}"/>
    <cellStyle name="40 % - Akzent5 2" xfId="98" xr:uid="{00000000-0005-0000-0000-00001E000000}"/>
    <cellStyle name="40 % - Akzent5 2 2" xfId="122" xr:uid="{00000000-0005-0000-0000-00001F000000}"/>
    <cellStyle name="40 % - Akzent5 2 3" xfId="139" xr:uid="{00000000-0005-0000-0000-000020000000}"/>
    <cellStyle name="40 % - Akzent6 2" xfId="102" xr:uid="{00000000-0005-0000-0000-000021000000}"/>
    <cellStyle name="40 % - Akzent6 2 2" xfId="124" xr:uid="{00000000-0005-0000-0000-000022000000}"/>
    <cellStyle name="40 % - Akzent6 2 3" xfId="141" xr:uid="{00000000-0005-0000-0000-000023000000}"/>
    <cellStyle name="60 % - Akzent1 2" xfId="83" xr:uid="{00000000-0005-0000-0000-000024000000}"/>
    <cellStyle name="60 % - Akzent2 2" xfId="87" xr:uid="{00000000-0005-0000-0000-000025000000}"/>
    <cellStyle name="60 % - Akzent3 2" xfId="91" xr:uid="{00000000-0005-0000-0000-000026000000}"/>
    <cellStyle name="60 % - Akzent4 2" xfId="95" xr:uid="{00000000-0005-0000-0000-000027000000}"/>
    <cellStyle name="60 % - Akzent5 2" xfId="99" xr:uid="{00000000-0005-0000-0000-000028000000}"/>
    <cellStyle name="60 % - Akzent6 2" xfId="103" xr:uid="{00000000-0005-0000-0000-000029000000}"/>
    <cellStyle name="Abstand" xfId="63" xr:uid="{00000000-0005-0000-0000-00002A000000}"/>
    <cellStyle name="Akzent1 2" xfId="80" xr:uid="{00000000-0005-0000-0000-00002B000000}"/>
    <cellStyle name="Akzent2 2" xfId="84" xr:uid="{00000000-0005-0000-0000-00002C000000}"/>
    <cellStyle name="Akzent3 2" xfId="88" xr:uid="{00000000-0005-0000-0000-00002D000000}"/>
    <cellStyle name="Akzent4 2" xfId="92" xr:uid="{00000000-0005-0000-0000-00002E000000}"/>
    <cellStyle name="Akzent5 2" xfId="96" xr:uid="{00000000-0005-0000-0000-00002F000000}"/>
    <cellStyle name="Akzent6 2" xfId="100" xr:uid="{00000000-0005-0000-0000-000030000000}"/>
    <cellStyle name="Ausgabe 2" xfId="72" xr:uid="{00000000-0005-0000-0000-000031000000}"/>
    <cellStyle name="Berechnung 2" xfId="73" xr:uid="{00000000-0005-0000-0000-000032000000}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Currency" xfId="59" xr:uid="{00000000-0005-0000-0000-000048000000}"/>
    <cellStyle name="Eingabe 2" xfId="71" xr:uid="{00000000-0005-0000-0000-000049000000}"/>
    <cellStyle name="Ergebnis 2" xfId="79" xr:uid="{00000000-0005-0000-0000-00004A000000}"/>
    <cellStyle name="Erklärender Text 2" xfId="78" xr:uid="{00000000-0005-0000-0000-00004B000000}"/>
    <cellStyle name="Gut 2" xfId="68" xr:uid="{00000000-0005-0000-0000-00004C000000}"/>
    <cellStyle name="Hyperlink 2" xfId="57" xr:uid="{00000000-0005-0000-0000-00004D000000}"/>
    <cellStyle name="Komma 2" xfId="55" xr:uid="{00000000-0005-0000-0000-00004E000000}"/>
    <cellStyle name="Komma 2 2" xfId="110" xr:uid="{00000000-0005-0000-0000-00004F000000}"/>
    <cellStyle name="Komma 2 3" xfId="127" xr:uid="{00000000-0005-0000-0000-000050000000}"/>
    <cellStyle name="Komma 3" xfId="143" xr:uid="{00000000-0005-0000-0000-000051000000}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51" builtinId="8"/>
    <cellStyle name="Link 2" xfId="108" xr:uid="{00000000-0005-0000-0000-000068000000}"/>
    <cellStyle name="Link 3" xfId="56" xr:uid="{00000000-0005-0000-0000-000069000000}"/>
    <cellStyle name="Monétaire 2" xfId="46" xr:uid="{00000000-0005-0000-0000-00006A000000}"/>
    <cellStyle name="Neutral 2" xfId="70" xr:uid="{00000000-0005-0000-0000-00006B000000}"/>
    <cellStyle name="Normal 2" xfId="45" xr:uid="{00000000-0005-0000-0000-00006C000000}"/>
    <cellStyle name="Normal_cc-d-03.4.1-A01" xfId="60" xr:uid="{00000000-0005-0000-0000-00006D000000}"/>
    <cellStyle name="Notiz 2" xfId="77" xr:uid="{00000000-0005-0000-0000-00006E000000}"/>
    <cellStyle name="Notiz 2 2" xfId="112" xr:uid="{00000000-0005-0000-0000-00006F000000}"/>
    <cellStyle name="Notiz 2 3" xfId="129" xr:uid="{00000000-0005-0000-0000-000070000000}"/>
    <cellStyle name="Percent" xfId="61" xr:uid="{00000000-0005-0000-0000-000071000000}"/>
    <cellStyle name="Prozent" xfId="50" builtinId="5"/>
    <cellStyle name="Prozent 2" xfId="49" xr:uid="{00000000-0005-0000-0000-000073000000}"/>
    <cellStyle name="Prozent 3" xfId="52" xr:uid="{00000000-0005-0000-0000-000074000000}"/>
    <cellStyle name="Prozent 4" xfId="62" xr:uid="{00000000-0005-0000-0000-000075000000}"/>
    <cellStyle name="Prozent 4 2" xfId="111" xr:uid="{00000000-0005-0000-0000-000076000000}"/>
    <cellStyle name="Prozent 4 3" xfId="128" xr:uid="{00000000-0005-0000-0000-000077000000}"/>
    <cellStyle name="Prozent 5" xfId="145" xr:uid="{00000000-0005-0000-0000-000078000000}"/>
    <cellStyle name="Schlecht 2" xfId="69" xr:uid="{00000000-0005-0000-0000-000079000000}"/>
    <cellStyle name="Standard" xfId="0" builtinId="0" customBuiltin="1"/>
    <cellStyle name="Standard 2" xfId="2" xr:uid="{00000000-0005-0000-0000-00007B000000}"/>
    <cellStyle name="Standard 2 2" xfId="106" xr:uid="{00000000-0005-0000-0000-00007C000000}"/>
    <cellStyle name="Standard 2 3" xfId="58" xr:uid="{00000000-0005-0000-0000-00007D000000}"/>
    <cellStyle name="Standard 3" xfId="48" xr:uid="{00000000-0005-0000-0000-00007E000000}"/>
    <cellStyle name="Standard 3 2" xfId="105" xr:uid="{00000000-0005-0000-0000-00007F000000}"/>
    <cellStyle name="Standard 4" xfId="54" xr:uid="{00000000-0005-0000-0000-000080000000}"/>
    <cellStyle name="Standard 4 2" xfId="109" xr:uid="{00000000-0005-0000-0000-000081000000}"/>
    <cellStyle name="Standard 4 3" xfId="126" xr:uid="{00000000-0005-0000-0000-000082000000}"/>
    <cellStyle name="Standard 5" xfId="53" xr:uid="{00000000-0005-0000-0000-000083000000}"/>
    <cellStyle name="Standard 5 2" xfId="125" xr:uid="{00000000-0005-0000-0000-000084000000}"/>
    <cellStyle name="Standard 5 3" xfId="142" xr:uid="{00000000-0005-0000-0000-000085000000}"/>
    <cellStyle name="Standard 5 4" xfId="107" xr:uid="{00000000-0005-0000-0000-000086000000}"/>
    <cellStyle name="Standard 6" xfId="144" xr:uid="{00000000-0005-0000-0000-000087000000}"/>
    <cellStyle name="Titel" xfId="1" xr:uid="{00000000-0005-0000-0000-000088000000}"/>
    <cellStyle name="Überschrift 1 2" xfId="64" xr:uid="{00000000-0005-0000-0000-000089000000}"/>
    <cellStyle name="Überschrift 2 2" xfId="65" xr:uid="{00000000-0005-0000-0000-00008A000000}"/>
    <cellStyle name="Überschrift 3 2" xfId="66" xr:uid="{00000000-0005-0000-0000-00008B000000}"/>
    <cellStyle name="Überschrift 4 2" xfId="67" xr:uid="{00000000-0005-0000-0000-00008C000000}"/>
    <cellStyle name="Überschrift 5" xfId="104" xr:uid="{00000000-0005-0000-0000-00008D000000}"/>
    <cellStyle name="Verknüpfte Zelle 2" xfId="74" xr:uid="{00000000-0005-0000-0000-00008E000000}"/>
    <cellStyle name="Währung 2" xfId="47" xr:uid="{00000000-0005-0000-0000-00008F000000}"/>
    <cellStyle name="Warnender Text 2" xfId="76" xr:uid="{00000000-0005-0000-0000-000090000000}"/>
    <cellStyle name="Zelle überprüfen 2" xfId="75" xr:uid="{00000000-0005-0000-0000-000091000000}"/>
  </cellStyles>
  <dxfs count="0"/>
  <tableStyles count="0" defaultTableStyle="TableStyleMedium9" defaultPivotStyle="PivotStyleLight16"/>
  <colors>
    <mruColors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315</xdr:row>
      <xdr:rowOff>47625</xdr:rowOff>
    </xdr:from>
    <xdr:to>
      <xdr:col>0</xdr:col>
      <xdr:colOff>1123669</xdr:colOff>
      <xdr:row>317</xdr:row>
      <xdr:rowOff>4601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3FD7C76-3077-42A9-832A-28BC822B5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253775"/>
          <a:ext cx="1114144" cy="2713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318</xdr:row>
      <xdr:rowOff>47625</xdr:rowOff>
    </xdr:from>
    <xdr:to>
      <xdr:col>0</xdr:col>
      <xdr:colOff>1161769</xdr:colOff>
      <xdr:row>320</xdr:row>
      <xdr:rowOff>71277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8044100"/>
          <a:ext cx="1152244" cy="347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312</xdr:row>
      <xdr:rowOff>47625</xdr:rowOff>
    </xdr:from>
    <xdr:to>
      <xdr:col>0</xdr:col>
      <xdr:colOff>1199869</xdr:colOff>
      <xdr:row>315</xdr:row>
      <xdr:rowOff>23652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978050"/>
          <a:ext cx="1152244" cy="3475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345</xdr:row>
      <xdr:rowOff>47625</xdr:rowOff>
    </xdr:from>
    <xdr:to>
      <xdr:col>0</xdr:col>
      <xdr:colOff>1199869</xdr:colOff>
      <xdr:row>348</xdr:row>
      <xdr:rowOff>23652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311300"/>
          <a:ext cx="1152244" cy="3475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342</xdr:row>
      <xdr:rowOff>47625</xdr:rowOff>
    </xdr:from>
    <xdr:to>
      <xdr:col>0</xdr:col>
      <xdr:colOff>1199869</xdr:colOff>
      <xdr:row>345</xdr:row>
      <xdr:rowOff>23652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1435000"/>
          <a:ext cx="1152244" cy="3475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336</xdr:row>
      <xdr:rowOff>47625</xdr:rowOff>
    </xdr:from>
    <xdr:to>
      <xdr:col>0</xdr:col>
      <xdr:colOff>1199869</xdr:colOff>
      <xdr:row>339</xdr:row>
      <xdr:rowOff>23652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3120925"/>
          <a:ext cx="1152244" cy="34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336</xdr:row>
      <xdr:rowOff>47625</xdr:rowOff>
    </xdr:from>
    <xdr:to>
      <xdr:col>0</xdr:col>
      <xdr:colOff>1199869</xdr:colOff>
      <xdr:row>339</xdr:row>
      <xdr:rowOff>23652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530375"/>
          <a:ext cx="1152244" cy="34750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339</xdr:row>
      <xdr:rowOff>47625</xdr:rowOff>
    </xdr:from>
    <xdr:to>
      <xdr:col>0</xdr:col>
      <xdr:colOff>1199869</xdr:colOff>
      <xdr:row>342</xdr:row>
      <xdr:rowOff>23652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987575"/>
          <a:ext cx="1152244" cy="347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in.be.ch/fr/start/themen/OeffentlicheStatistik/statistischer-atlas.html" TargetMode="External"/><Relationship Id="rId1" Type="http://schemas.openxmlformats.org/officeDocument/2006/relationships/hyperlink" Target="https://www.fin.be.ch/fr/start/themen/OeffentlicheStatistik/statistikportal.html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9"/>
  <sheetViews>
    <sheetView view="pageBreakPreview" topLeftCell="A178" zoomScaleNormal="100" zoomScaleSheetLayoutView="100" workbookViewId="0">
      <selection activeCell="A217" sqref="A217:A222"/>
    </sheetView>
  </sheetViews>
  <sheetFormatPr baseColWidth="10" defaultColWidth="10.85546875" defaultRowHeight="12.75" x14ac:dyDescent="0.2"/>
  <cols>
    <col min="1" max="1" width="80.28515625" style="2" customWidth="1"/>
    <col min="2" max="2" width="18.85546875" style="5" bestFit="1" customWidth="1"/>
    <col min="3" max="3" width="23.28515625" style="5" bestFit="1" customWidth="1"/>
    <col min="4" max="4" width="10.85546875" style="6" hidden="1" customWidth="1"/>
    <col min="5" max="16384" width="10.85546875" style="2"/>
  </cols>
  <sheetData>
    <row r="1" spans="1:4" ht="25.5" x14ac:dyDescent="0.2">
      <c r="A1" s="14" t="s">
        <v>243</v>
      </c>
      <c r="B1" s="15"/>
      <c r="C1" s="15"/>
    </row>
    <row r="2" spans="1:4" x14ac:dyDescent="0.2">
      <c r="A2" s="14"/>
      <c r="B2" s="15"/>
      <c r="C2" s="15"/>
    </row>
    <row r="3" spans="1:4" s="1" customFormat="1" ht="38.25" x14ac:dyDescent="0.2">
      <c r="A3" s="16"/>
      <c r="B3" s="17" t="s">
        <v>251</v>
      </c>
      <c r="C3" s="17" t="s">
        <v>242</v>
      </c>
      <c r="D3" s="4" t="s">
        <v>172</v>
      </c>
    </row>
    <row r="4" spans="1:4" s="1" customFormat="1" x14ac:dyDescent="0.2">
      <c r="A4" s="14"/>
      <c r="B4" s="18"/>
      <c r="C4" s="18"/>
      <c r="D4" s="7"/>
    </row>
    <row r="5" spans="1:4" x14ac:dyDescent="0.2">
      <c r="A5" s="19" t="s">
        <v>101</v>
      </c>
      <c r="B5" s="19"/>
      <c r="C5" s="19"/>
    </row>
    <row r="6" spans="1:4" s="5" customFormat="1" x14ac:dyDescent="0.2">
      <c r="A6" s="18"/>
      <c r="B6" s="18"/>
      <c r="C6" s="18"/>
      <c r="D6" s="7"/>
    </row>
    <row r="7" spans="1:4" x14ac:dyDescent="0.2">
      <c r="A7" s="16" t="s">
        <v>70</v>
      </c>
      <c r="B7" s="15" t="s">
        <v>0</v>
      </c>
      <c r="C7" s="15"/>
      <c r="D7" s="6" t="s">
        <v>173</v>
      </c>
    </row>
    <row r="8" spans="1:4" x14ac:dyDescent="0.2">
      <c r="A8" s="20" t="s">
        <v>1</v>
      </c>
      <c r="B8" s="15" t="s">
        <v>0</v>
      </c>
      <c r="C8" s="15"/>
      <c r="D8" s="6" t="s">
        <v>173</v>
      </c>
    </row>
    <row r="9" spans="1:4" x14ac:dyDescent="0.2">
      <c r="A9" s="20" t="s">
        <v>2</v>
      </c>
      <c r="B9" s="15" t="s">
        <v>0</v>
      </c>
      <c r="C9" s="15"/>
      <c r="D9" s="6" t="s">
        <v>173</v>
      </c>
    </row>
    <row r="10" spans="1:4" x14ac:dyDescent="0.2">
      <c r="A10" s="20"/>
      <c r="B10" s="15"/>
      <c r="C10" s="15"/>
    </row>
    <row r="11" spans="1:4" x14ac:dyDescent="0.2">
      <c r="A11" s="19" t="s">
        <v>4</v>
      </c>
      <c r="B11" s="19"/>
      <c r="C11" s="19"/>
      <c r="D11" s="7"/>
    </row>
    <row r="12" spans="1:4" s="5" customFormat="1" x14ac:dyDescent="0.2">
      <c r="A12" s="18"/>
      <c r="B12" s="18"/>
      <c r="C12" s="18"/>
      <c r="D12" s="7"/>
    </row>
    <row r="13" spans="1:4" s="5" customFormat="1" x14ac:dyDescent="0.2">
      <c r="A13" s="18" t="s">
        <v>3</v>
      </c>
      <c r="B13" s="18"/>
      <c r="C13" s="18"/>
      <c r="D13" s="7"/>
    </row>
    <row r="14" spans="1:4" x14ac:dyDescent="0.2">
      <c r="A14" s="20" t="s">
        <v>147</v>
      </c>
      <c r="B14" s="15" t="s">
        <v>0</v>
      </c>
      <c r="C14" s="15" t="s">
        <v>0</v>
      </c>
      <c r="D14" s="6" t="s">
        <v>173</v>
      </c>
    </row>
    <row r="15" spans="1:4" x14ac:dyDescent="0.2">
      <c r="A15" s="21" t="s">
        <v>148</v>
      </c>
      <c r="B15" s="15" t="s">
        <v>0</v>
      </c>
      <c r="C15" s="15" t="s">
        <v>0</v>
      </c>
      <c r="D15" s="6" t="s">
        <v>173</v>
      </c>
    </row>
    <row r="16" spans="1:4" x14ac:dyDescent="0.2">
      <c r="A16" s="21" t="s">
        <v>6</v>
      </c>
      <c r="B16" s="15"/>
      <c r="C16" s="15"/>
      <c r="D16" s="6" t="s">
        <v>173</v>
      </c>
    </row>
    <row r="17" spans="1:4" x14ac:dyDescent="0.2">
      <c r="A17" s="21" t="s">
        <v>7</v>
      </c>
      <c r="B17" s="15" t="s">
        <v>0</v>
      </c>
      <c r="C17" s="15" t="s">
        <v>0</v>
      </c>
      <c r="D17" s="6" t="s">
        <v>173</v>
      </c>
    </row>
    <row r="18" spans="1:4" x14ac:dyDescent="0.2">
      <c r="A18" s="21" t="s">
        <v>149</v>
      </c>
      <c r="B18" s="15" t="s">
        <v>0</v>
      </c>
      <c r="C18" s="15" t="s">
        <v>0</v>
      </c>
      <c r="D18" s="6" t="s">
        <v>173</v>
      </c>
    </row>
    <row r="19" spans="1:4" x14ac:dyDescent="0.2">
      <c r="A19" s="21" t="s">
        <v>5</v>
      </c>
      <c r="B19" s="15" t="s">
        <v>0</v>
      </c>
      <c r="C19" s="15" t="s">
        <v>0</v>
      </c>
      <c r="D19" s="6" t="s">
        <v>173</v>
      </c>
    </row>
    <row r="20" spans="1:4" x14ac:dyDescent="0.2">
      <c r="A20" s="21" t="s">
        <v>22</v>
      </c>
      <c r="B20" s="15" t="s">
        <v>0</v>
      </c>
      <c r="C20" s="15" t="s">
        <v>0</v>
      </c>
      <c r="D20" s="6" t="s">
        <v>173</v>
      </c>
    </row>
    <row r="21" spans="1:4" x14ac:dyDescent="0.2">
      <c r="A21" s="21" t="s">
        <v>23</v>
      </c>
      <c r="B21" s="15" t="s">
        <v>0</v>
      </c>
      <c r="C21" s="15" t="s">
        <v>0</v>
      </c>
      <c r="D21" s="6" t="s">
        <v>173</v>
      </c>
    </row>
    <row r="22" spans="1:4" x14ac:dyDescent="0.2">
      <c r="A22" s="21" t="s">
        <v>150</v>
      </c>
      <c r="B22" s="15" t="s">
        <v>0</v>
      </c>
      <c r="C22" s="15" t="s">
        <v>0</v>
      </c>
      <c r="D22" s="6" t="s">
        <v>173</v>
      </c>
    </row>
    <row r="23" spans="1:4" x14ac:dyDescent="0.2">
      <c r="A23" s="22" t="s">
        <v>151</v>
      </c>
      <c r="B23" s="15" t="s">
        <v>0</v>
      </c>
      <c r="C23" s="15" t="s">
        <v>0</v>
      </c>
      <c r="D23" s="6" t="s">
        <v>173</v>
      </c>
    </row>
    <row r="24" spans="1:4" x14ac:dyDescent="0.2">
      <c r="A24" s="21"/>
      <c r="B24" s="15"/>
      <c r="C24" s="15"/>
    </row>
    <row r="25" spans="1:4" x14ac:dyDescent="0.2">
      <c r="A25" s="23" t="s">
        <v>55</v>
      </c>
      <c r="B25" s="15"/>
      <c r="C25" s="15"/>
    </row>
    <row r="26" spans="1:4" x14ac:dyDescent="0.2">
      <c r="A26" s="16" t="s">
        <v>72</v>
      </c>
      <c r="B26" s="15" t="s">
        <v>0</v>
      </c>
      <c r="C26" s="15" t="s">
        <v>0</v>
      </c>
      <c r="D26" s="6" t="s">
        <v>173</v>
      </c>
    </row>
    <row r="27" spans="1:4" x14ac:dyDescent="0.2">
      <c r="A27" s="20" t="s">
        <v>8</v>
      </c>
      <c r="B27" s="15" t="s">
        <v>0</v>
      </c>
      <c r="C27" s="15" t="s">
        <v>0</v>
      </c>
      <c r="D27" s="6" t="s">
        <v>173</v>
      </c>
    </row>
    <row r="28" spans="1:4" x14ac:dyDescent="0.2">
      <c r="A28" s="20" t="s">
        <v>69</v>
      </c>
      <c r="B28" s="15" t="s">
        <v>0</v>
      </c>
      <c r="C28" s="15" t="s">
        <v>0</v>
      </c>
      <c r="D28" s="6" t="s">
        <v>173</v>
      </c>
    </row>
    <row r="29" spans="1:4" x14ac:dyDescent="0.2">
      <c r="A29" s="21" t="s">
        <v>26</v>
      </c>
      <c r="B29" s="15" t="s">
        <v>0</v>
      </c>
      <c r="C29" s="15" t="s">
        <v>0</v>
      </c>
      <c r="D29" s="6" t="s">
        <v>173</v>
      </c>
    </row>
    <row r="30" spans="1:4" x14ac:dyDescent="0.2">
      <c r="A30" s="21" t="s">
        <v>27</v>
      </c>
      <c r="B30" s="15" t="s">
        <v>0</v>
      </c>
      <c r="C30" s="15" t="s">
        <v>0</v>
      </c>
      <c r="D30" s="6" t="s">
        <v>173</v>
      </c>
    </row>
    <row r="31" spans="1:4" x14ac:dyDescent="0.2">
      <c r="A31" s="21" t="s">
        <v>241</v>
      </c>
      <c r="B31" s="15" t="s">
        <v>0</v>
      </c>
      <c r="C31" s="24" t="s">
        <v>0</v>
      </c>
      <c r="D31" s="6" t="s">
        <v>173</v>
      </c>
    </row>
    <row r="32" spans="1:4" x14ac:dyDescent="0.2">
      <c r="A32" s="21" t="s">
        <v>152</v>
      </c>
      <c r="B32" s="15" t="s">
        <v>0</v>
      </c>
      <c r="C32" s="15" t="s">
        <v>0</v>
      </c>
      <c r="D32" s="6" t="s">
        <v>173</v>
      </c>
    </row>
    <row r="33" spans="1:4" x14ac:dyDescent="0.2">
      <c r="A33" s="21" t="s">
        <v>28</v>
      </c>
      <c r="B33" s="15" t="s">
        <v>0</v>
      </c>
      <c r="C33" s="15" t="s">
        <v>0</v>
      </c>
      <c r="D33" s="6" t="s">
        <v>173</v>
      </c>
    </row>
    <row r="34" spans="1:4" x14ac:dyDescent="0.2">
      <c r="A34" s="21"/>
      <c r="B34" s="15"/>
      <c r="C34" s="15"/>
    </row>
    <row r="35" spans="1:4" x14ac:dyDescent="0.2">
      <c r="A35" s="23" t="s">
        <v>29</v>
      </c>
      <c r="B35" s="15"/>
      <c r="C35" s="15"/>
    </row>
    <row r="36" spans="1:4" x14ac:dyDescent="0.2">
      <c r="A36" s="21" t="s">
        <v>56</v>
      </c>
      <c r="B36" s="15" t="s">
        <v>0</v>
      </c>
      <c r="C36" s="15" t="s">
        <v>126</v>
      </c>
      <c r="D36" s="6" t="s">
        <v>173</v>
      </c>
    </row>
    <row r="37" spans="1:4" x14ac:dyDescent="0.2">
      <c r="A37" s="21" t="s">
        <v>57</v>
      </c>
      <c r="B37" s="15" t="s">
        <v>0</v>
      </c>
      <c r="C37" s="15" t="s">
        <v>126</v>
      </c>
      <c r="D37" s="6" t="s">
        <v>173</v>
      </c>
    </row>
    <row r="38" spans="1:4" x14ac:dyDescent="0.2">
      <c r="A38" s="21" t="s">
        <v>58</v>
      </c>
      <c r="B38" s="15" t="s">
        <v>0</v>
      </c>
      <c r="C38" s="15" t="s">
        <v>126</v>
      </c>
      <c r="D38" s="6" t="s">
        <v>173</v>
      </c>
    </row>
    <row r="39" spans="1:4" x14ac:dyDescent="0.2">
      <c r="A39" s="20"/>
      <c r="B39" s="15"/>
      <c r="C39" s="15"/>
    </row>
    <row r="40" spans="1:4" x14ac:dyDescent="0.2">
      <c r="A40" s="25" t="s">
        <v>9</v>
      </c>
      <c r="B40" s="15"/>
      <c r="C40" s="15"/>
    </row>
    <row r="41" spans="1:4" x14ac:dyDescent="0.2">
      <c r="A41" s="20" t="s">
        <v>141</v>
      </c>
      <c r="B41" s="15" t="s">
        <v>0</v>
      </c>
      <c r="C41" s="15" t="s">
        <v>0</v>
      </c>
      <c r="D41" s="6" t="s">
        <v>173</v>
      </c>
    </row>
    <row r="42" spans="1:4" x14ac:dyDescent="0.2">
      <c r="A42" s="21" t="s">
        <v>137</v>
      </c>
      <c r="B42" s="15" t="s">
        <v>0</v>
      </c>
      <c r="C42" s="15" t="s">
        <v>0</v>
      </c>
      <c r="D42" s="6" t="s">
        <v>173</v>
      </c>
    </row>
    <row r="43" spans="1:4" x14ac:dyDescent="0.2">
      <c r="A43" s="20"/>
      <c r="B43" s="15"/>
      <c r="C43" s="15"/>
    </row>
    <row r="44" spans="1:4" x14ac:dyDescent="0.2">
      <c r="A44" s="14" t="s">
        <v>182</v>
      </c>
      <c r="B44" s="15"/>
      <c r="C44" s="15"/>
    </row>
    <row r="45" spans="1:4" x14ac:dyDescent="0.2">
      <c r="A45" s="26" t="s">
        <v>218</v>
      </c>
      <c r="B45" s="15" t="s">
        <v>0</v>
      </c>
      <c r="C45" s="15"/>
      <c r="D45" s="6" t="s">
        <v>173</v>
      </c>
    </row>
    <row r="46" spans="1:4" x14ac:dyDescent="0.2">
      <c r="A46" s="26" t="s">
        <v>216</v>
      </c>
      <c r="B46" s="15" t="s">
        <v>0</v>
      </c>
      <c r="C46" s="15"/>
      <c r="D46" s="6" t="s">
        <v>173</v>
      </c>
    </row>
    <row r="47" spans="1:4" x14ac:dyDescent="0.2">
      <c r="A47" s="26" t="s">
        <v>217</v>
      </c>
      <c r="B47" s="15" t="s">
        <v>0</v>
      </c>
      <c r="C47" s="15"/>
      <c r="D47" s="6" t="s">
        <v>173</v>
      </c>
    </row>
    <row r="48" spans="1:4" x14ac:dyDescent="0.2">
      <c r="A48" s="20"/>
      <c r="B48" s="15"/>
      <c r="C48" s="15"/>
    </row>
    <row r="49" spans="1:4" x14ac:dyDescent="0.2">
      <c r="A49" s="19" t="s">
        <v>10</v>
      </c>
      <c r="B49" s="27"/>
      <c r="C49" s="27"/>
    </row>
    <row r="50" spans="1:4" s="5" customFormat="1" x14ac:dyDescent="0.2">
      <c r="A50" s="18"/>
      <c r="B50" s="15"/>
      <c r="C50" s="15"/>
      <c r="D50" s="6"/>
    </row>
    <row r="51" spans="1:4" x14ac:dyDescent="0.2">
      <c r="A51" s="14" t="s">
        <v>128</v>
      </c>
      <c r="B51" s="15"/>
      <c r="C51" s="15"/>
    </row>
    <row r="52" spans="1:4" x14ac:dyDescent="0.2">
      <c r="A52" s="20" t="s">
        <v>11</v>
      </c>
      <c r="B52" s="15" t="s">
        <v>0</v>
      </c>
      <c r="C52" s="15" t="s">
        <v>0</v>
      </c>
      <c r="D52" s="6" t="s">
        <v>174</v>
      </c>
    </row>
    <row r="53" spans="1:4" x14ac:dyDescent="0.2">
      <c r="A53" s="28" t="s">
        <v>12</v>
      </c>
      <c r="B53" s="15" t="s">
        <v>0</v>
      </c>
      <c r="C53" s="15" t="s">
        <v>0</v>
      </c>
      <c r="D53" s="6" t="s">
        <v>174</v>
      </c>
    </row>
    <row r="54" spans="1:4" s="3" customFormat="1" x14ac:dyDescent="0.2">
      <c r="A54" s="21" t="s">
        <v>25</v>
      </c>
      <c r="B54" s="15" t="s">
        <v>0</v>
      </c>
      <c r="C54" s="15" t="s">
        <v>0</v>
      </c>
      <c r="D54" s="6" t="s">
        <v>174</v>
      </c>
    </row>
    <row r="55" spans="1:4" s="3" customFormat="1" x14ac:dyDescent="0.2">
      <c r="A55" s="21" t="s">
        <v>13</v>
      </c>
      <c r="B55" s="15" t="s">
        <v>0</v>
      </c>
      <c r="C55" s="15" t="s">
        <v>0</v>
      </c>
      <c r="D55" s="6" t="s">
        <v>174</v>
      </c>
    </row>
    <row r="56" spans="1:4" x14ac:dyDescent="0.2">
      <c r="A56" s="21" t="s">
        <v>14</v>
      </c>
      <c r="B56" s="15" t="s">
        <v>0</v>
      </c>
      <c r="C56" s="15" t="s">
        <v>0</v>
      </c>
      <c r="D56" s="6" t="s">
        <v>174</v>
      </c>
    </row>
    <row r="57" spans="1:4" x14ac:dyDescent="0.2">
      <c r="A57" s="21"/>
      <c r="B57" s="15"/>
      <c r="C57" s="15"/>
    </row>
    <row r="58" spans="1:4" x14ac:dyDescent="0.2">
      <c r="A58" s="14" t="s">
        <v>15</v>
      </c>
      <c r="B58" s="15"/>
      <c r="C58" s="15"/>
    </row>
    <row r="59" spans="1:4" x14ac:dyDescent="0.2">
      <c r="A59" s="16" t="s">
        <v>71</v>
      </c>
      <c r="B59" s="15" t="s">
        <v>0</v>
      </c>
      <c r="C59" s="15" t="s">
        <v>0</v>
      </c>
      <c r="D59" s="6" t="s">
        <v>175</v>
      </c>
    </row>
    <row r="60" spans="1:4" x14ac:dyDescent="0.2">
      <c r="A60" s="20"/>
      <c r="B60" s="15"/>
      <c r="C60" s="15"/>
    </row>
    <row r="61" spans="1:4" x14ac:dyDescent="0.2">
      <c r="A61" s="19" t="s">
        <v>16</v>
      </c>
      <c r="B61" s="27"/>
      <c r="C61" s="27"/>
    </row>
    <row r="62" spans="1:4" s="5" customFormat="1" x14ac:dyDescent="0.2">
      <c r="A62" s="18"/>
      <c r="B62" s="15"/>
      <c r="C62" s="15"/>
      <c r="D62" s="6"/>
    </row>
    <row r="63" spans="1:4" s="9" customFormat="1" x14ac:dyDescent="0.2">
      <c r="A63" s="14" t="s">
        <v>17</v>
      </c>
      <c r="B63" s="15"/>
      <c r="C63" s="15"/>
      <c r="D63" s="6"/>
    </row>
    <row r="64" spans="1:4" s="9" customFormat="1" x14ac:dyDescent="0.2">
      <c r="A64" s="20" t="s">
        <v>19</v>
      </c>
      <c r="B64" s="15" t="s">
        <v>0</v>
      </c>
      <c r="C64" s="15"/>
      <c r="D64" s="6" t="s">
        <v>176</v>
      </c>
    </row>
    <row r="65" spans="1:4" s="9" customFormat="1" x14ac:dyDescent="0.2">
      <c r="A65" s="20" t="s">
        <v>18</v>
      </c>
      <c r="B65" s="15" t="s">
        <v>0</v>
      </c>
      <c r="C65" s="15"/>
      <c r="D65" s="6" t="s">
        <v>176</v>
      </c>
    </row>
    <row r="66" spans="1:4" x14ac:dyDescent="0.2">
      <c r="A66" s="20"/>
      <c r="B66" s="15"/>
      <c r="C66" s="15"/>
    </row>
    <row r="67" spans="1:4" x14ac:dyDescent="0.2">
      <c r="A67" s="23" t="s">
        <v>59</v>
      </c>
      <c r="B67" s="20"/>
      <c r="C67" s="15"/>
    </row>
    <row r="68" spans="1:4" x14ac:dyDescent="0.2">
      <c r="A68" s="21" t="s">
        <v>240</v>
      </c>
      <c r="B68" s="15" t="s">
        <v>0</v>
      </c>
      <c r="C68" s="15" t="s">
        <v>0</v>
      </c>
      <c r="D68" s="6" t="s">
        <v>176</v>
      </c>
    </row>
    <row r="69" spans="1:4" x14ac:dyDescent="0.2">
      <c r="A69" s="21" t="s">
        <v>129</v>
      </c>
      <c r="B69" s="15" t="s">
        <v>0</v>
      </c>
      <c r="C69" s="15" t="s">
        <v>0</v>
      </c>
      <c r="D69" s="6" t="s">
        <v>176</v>
      </c>
    </row>
    <row r="70" spans="1:4" x14ac:dyDescent="0.2">
      <c r="A70" s="21" t="s">
        <v>130</v>
      </c>
      <c r="B70" s="15" t="s">
        <v>0</v>
      </c>
      <c r="C70" s="15" t="s">
        <v>0</v>
      </c>
      <c r="D70" s="6" t="s">
        <v>176</v>
      </c>
    </row>
    <row r="71" spans="1:4" x14ac:dyDescent="0.2">
      <c r="A71" s="21" t="s">
        <v>131</v>
      </c>
      <c r="B71" s="15" t="s">
        <v>0</v>
      </c>
      <c r="C71" s="15" t="s">
        <v>0</v>
      </c>
      <c r="D71" s="6" t="s">
        <v>176</v>
      </c>
    </row>
    <row r="72" spans="1:4" x14ac:dyDescent="0.2">
      <c r="A72" s="21" t="s">
        <v>60</v>
      </c>
      <c r="B72" s="15" t="s">
        <v>0</v>
      </c>
      <c r="C72" s="15" t="s">
        <v>0</v>
      </c>
      <c r="D72" s="6" t="s">
        <v>176</v>
      </c>
    </row>
    <row r="73" spans="1:4" x14ac:dyDescent="0.2">
      <c r="A73" s="21" t="s">
        <v>61</v>
      </c>
      <c r="B73" s="15" t="s">
        <v>0</v>
      </c>
      <c r="C73" s="15"/>
    </row>
    <row r="74" spans="1:4" x14ac:dyDescent="0.2">
      <c r="A74" s="21" t="s">
        <v>219</v>
      </c>
      <c r="B74" s="15" t="s">
        <v>0</v>
      </c>
      <c r="C74" s="15" t="s">
        <v>0</v>
      </c>
      <c r="D74" s="6" t="s">
        <v>176</v>
      </c>
    </row>
    <row r="75" spans="1:4" x14ac:dyDescent="0.2">
      <c r="A75" s="29"/>
      <c r="B75" s="30"/>
      <c r="C75" s="30"/>
    </row>
    <row r="76" spans="1:4" x14ac:dyDescent="0.2">
      <c r="A76" s="23" t="s">
        <v>146</v>
      </c>
      <c r="B76" s="15"/>
      <c r="C76" s="15"/>
    </row>
    <row r="77" spans="1:4" x14ac:dyDescent="0.2">
      <c r="A77" s="21" t="s">
        <v>153</v>
      </c>
      <c r="B77" s="15" t="s">
        <v>0</v>
      </c>
      <c r="C77" s="15" t="s">
        <v>0</v>
      </c>
      <c r="D77" s="6" t="s">
        <v>176</v>
      </c>
    </row>
    <row r="78" spans="1:4" x14ac:dyDescent="0.2">
      <c r="A78" s="21" t="s">
        <v>154</v>
      </c>
      <c r="B78" s="15" t="s">
        <v>0</v>
      </c>
      <c r="C78" s="15" t="s">
        <v>0</v>
      </c>
      <c r="D78" s="6" t="s">
        <v>176</v>
      </c>
    </row>
    <row r="79" spans="1:4" x14ac:dyDescent="0.2">
      <c r="A79" s="21" t="s">
        <v>155</v>
      </c>
      <c r="B79" s="15" t="s">
        <v>0</v>
      </c>
      <c r="C79" s="15" t="s">
        <v>0</v>
      </c>
      <c r="D79" s="6" t="s">
        <v>176</v>
      </c>
    </row>
    <row r="80" spans="1:4" x14ac:dyDescent="0.2">
      <c r="A80" s="21" t="s">
        <v>156</v>
      </c>
      <c r="B80" s="15" t="s">
        <v>0</v>
      </c>
      <c r="C80" s="15" t="s">
        <v>0</v>
      </c>
      <c r="D80" s="6" t="s">
        <v>176</v>
      </c>
    </row>
    <row r="81" spans="1:4" x14ac:dyDescent="0.2">
      <c r="A81" s="21"/>
      <c r="B81" s="15"/>
      <c r="C81" s="15"/>
    </row>
    <row r="82" spans="1:4" x14ac:dyDescent="0.2">
      <c r="A82" s="14" t="s">
        <v>65</v>
      </c>
      <c r="B82" s="15"/>
      <c r="C82" s="15"/>
    </row>
    <row r="83" spans="1:4" x14ac:dyDescent="0.2">
      <c r="A83" s="16" t="s">
        <v>100</v>
      </c>
      <c r="B83" s="15" t="s">
        <v>0</v>
      </c>
      <c r="C83" s="15" t="s">
        <v>126</v>
      </c>
      <c r="D83" s="6" t="s">
        <v>176</v>
      </c>
    </row>
    <row r="84" spans="1:4" x14ac:dyDescent="0.2">
      <c r="A84" s="20" t="s">
        <v>62</v>
      </c>
      <c r="B84" s="15" t="s">
        <v>0</v>
      </c>
      <c r="C84" s="15" t="s">
        <v>126</v>
      </c>
      <c r="D84" s="6" t="s">
        <v>176</v>
      </c>
    </row>
    <row r="85" spans="1:4" x14ac:dyDescent="0.2">
      <c r="A85" s="20"/>
      <c r="B85" s="15"/>
      <c r="C85" s="15"/>
    </row>
    <row r="86" spans="1:4" x14ac:dyDescent="0.2">
      <c r="A86" s="14" t="s">
        <v>36</v>
      </c>
      <c r="B86" s="15"/>
      <c r="C86" s="15"/>
    </row>
    <row r="87" spans="1:4" x14ac:dyDescent="0.2">
      <c r="A87" s="20" t="s">
        <v>37</v>
      </c>
      <c r="B87" s="15" t="s">
        <v>0</v>
      </c>
      <c r="C87" s="15" t="s">
        <v>0</v>
      </c>
      <c r="D87" s="6" t="s">
        <v>176</v>
      </c>
    </row>
    <row r="88" spans="1:4" x14ac:dyDescent="0.2">
      <c r="A88" s="21" t="s">
        <v>20</v>
      </c>
      <c r="B88" s="15" t="s">
        <v>0</v>
      </c>
      <c r="C88" s="15"/>
      <c r="D88" s="6" t="s">
        <v>176</v>
      </c>
    </row>
    <row r="89" spans="1:4" x14ac:dyDescent="0.2">
      <c r="A89" s="21" t="s">
        <v>21</v>
      </c>
      <c r="B89" s="15" t="s">
        <v>0</v>
      </c>
      <c r="C89" s="15"/>
      <c r="D89" s="6" t="s">
        <v>176</v>
      </c>
    </row>
    <row r="90" spans="1:4" s="5" customFormat="1" x14ac:dyDescent="0.2">
      <c r="A90" s="21" t="s">
        <v>239</v>
      </c>
      <c r="B90" s="15" t="s">
        <v>0</v>
      </c>
      <c r="C90" s="15"/>
      <c r="D90" s="6" t="s">
        <v>176</v>
      </c>
    </row>
    <row r="91" spans="1:4" x14ac:dyDescent="0.2">
      <c r="A91" s="20"/>
      <c r="B91" s="15"/>
      <c r="C91" s="15"/>
    </row>
    <row r="92" spans="1:4" x14ac:dyDescent="0.2">
      <c r="A92" s="19" t="s">
        <v>30</v>
      </c>
      <c r="B92" s="27"/>
      <c r="C92" s="27"/>
    </row>
    <row r="93" spans="1:4" s="5" customFormat="1" x14ac:dyDescent="0.2">
      <c r="A93" s="18"/>
      <c r="B93" s="15"/>
      <c r="C93" s="15"/>
      <c r="D93" s="6"/>
    </row>
    <row r="94" spans="1:4" x14ac:dyDescent="0.2">
      <c r="A94" s="20" t="s">
        <v>157</v>
      </c>
      <c r="B94" s="15" t="s">
        <v>0</v>
      </c>
      <c r="C94" s="15" t="s">
        <v>126</v>
      </c>
      <c r="D94" s="6" t="s">
        <v>176</v>
      </c>
    </row>
    <row r="95" spans="1:4" x14ac:dyDescent="0.2">
      <c r="A95" s="20" t="s">
        <v>31</v>
      </c>
      <c r="B95" s="15" t="s">
        <v>0</v>
      </c>
      <c r="C95" s="15" t="s">
        <v>126</v>
      </c>
      <c r="D95" s="6" t="s">
        <v>176</v>
      </c>
    </row>
    <row r="96" spans="1:4" x14ac:dyDescent="0.2">
      <c r="A96" s="15" t="s">
        <v>32</v>
      </c>
      <c r="B96" s="15" t="s">
        <v>0</v>
      </c>
      <c r="C96" s="15" t="s">
        <v>126</v>
      </c>
      <c r="D96" s="6" t="s">
        <v>176</v>
      </c>
    </row>
    <row r="97" spans="1:4" x14ac:dyDescent="0.2">
      <c r="A97" s="20"/>
      <c r="B97" s="15"/>
      <c r="C97" s="18"/>
      <c r="D97" s="7"/>
    </row>
    <row r="98" spans="1:4" x14ac:dyDescent="0.2">
      <c r="A98" s="19" t="s">
        <v>33</v>
      </c>
      <c r="B98" s="27"/>
      <c r="C98" s="27"/>
    </row>
    <row r="99" spans="1:4" s="5" customFormat="1" x14ac:dyDescent="0.2">
      <c r="A99" s="18"/>
      <c r="B99" s="15"/>
      <c r="C99" s="15"/>
      <c r="D99" s="6"/>
    </row>
    <row r="100" spans="1:4" x14ac:dyDescent="0.2">
      <c r="A100" s="14" t="s">
        <v>35</v>
      </c>
      <c r="B100" s="20"/>
      <c r="C100" s="15"/>
    </row>
    <row r="101" spans="1:4" x14ac:dyDescent="0.2">
      <c r="A101" s="20" t="s">
        <v>42</v>
      </c>
      <c r="B101" s="15" t="s">
        <v>0</v>
      </c>
      <c r="C101" s="15" t="s">
        <v>0</v>
      </c>
      <c r="D101" s="6" t="s">
        <v>176</v>
      </c>
    </row>
    <row r="102" spans="1:4" x14ac:dyDescent="0.2">
      <c r="A102" s="21" t="s">
        <v>39</v>
      </c>
      <c r="B102" s="15" t="s">
        <v>0</v>
      </c>
      <c r="C102" s="15" t="s">
        <v>0</v>
      </c>
      <c r="D102" s="6" t="s">
        <v>176</v>
      </c>
    </row>
    <row r="103" spans="1:4" x14ac:dyDescent="0.2">
      <c r="A103" s="21" t="s">
        <v>38</v>
      </c>
      <c r="B103" s="15" t="s">
        <v>0</v>
      </c>
      <c r="C103" s="15" t="s">
        <v>0</v>
      </c>
      <c r="D103" s="6" t="s">
        <v>176</v>
      </c>
    </row>
    <row r="104" spans="1:4" x14ac:dyDescent="0.2">
      <c r="A104" s="21" t="s">
        <v>41</v>
      </c>
      <c r="B104" s="15" t="s">
        <v>0</v>
      </c>
      <c r="C104" s="15" t="s">
        <v>0</v>
      </c>
      <c r="D104" s="6" t="s">
        <v>176</v>
      </c>
    </row>
    <row r="105" spans="1:4" x14ac:dyDescent="0.2">
      <c r="A105" s="21" t="s">
        <v>40</v>
      </c>
      <c r="B105" s="15" t="s">
        <v>0</v>
      </c>
      <c r="C105" s="15" t="s">
        <v>0</v>
      </c>
      <c r="D105" s="6" t="s">
        <v>176</v>
      </c>
    </row>
    <row r="106" spans="1:4" x14ac:dyDescent="0.2">
      <c r="A106" s="21"/>
      <c r="B106" s="15"/>
      <c r="C106" s="15"/>
    </row>
    <row r="107" spans="1:4" x14ac:dyDescent="0.2">
      <c r="A107" s="23" t="s">
        <v>63</v>
      </c>
      <c r="B107" s="15"/>
      <c r="C107" s="15"/>
    </row>
    <row r="108" spans="1:4" x14ac:dyDescent="0.2">
      <c r="A108" s="15" t="s">
        <v>34</v>
      </c>
      <c r="B108" s="15" t="s">
        <v>0</v>
      </c>
      <c r="C108" s="15" t="s">
        <v>126</v>
      </c>
      <c r="D108" s="6" t="s">
        <v>176</v>
      </c>
    </row>
    <row r="109" spans="1:4" x14ac:dyDescent="0.2">
      <c r="A109" s="15" t="s">
        <v>43</v>
      </c>
      <c r="B109" s="15" t="s">
        <v>0</v>
      </c>
      <c r="C109" s="15" t="s">
        <v>126</v>
      </c>
      <c r="D109" s="6" t="s">
        <v>176</v>
      </c>
    </row>
    <row r="110" spans="1:4" x14ac:dyDescent="0.2">
      <c r="A110" s="15"/>
      <c r="B110" s="15"/>
      <c r="C110" s="15"/>
    </row>
    <row r="111" spans="1:4" x14ac:dyDescent="0.2">
      <c r="A111" s="18" t="s">
        <v>44</v>
      </c>
      <c r="B111" s="15"/>
      <c r="C111" s="15"/>
    </row>
    <row r="112" spans="1:4" x14ac:dyDescent="0.2">
      <c r="A112" s="15" t="s">
        <v>45</v>
      </c>
      <c r="B112" s="15" t="s">
        <v>0</v>
      </c>
      <c r="C112" s="15" t="s">
        <v>126</v>
      </c>
      <c r="D112" s="6" t="s">
        <v>176</v>
      </c>
    </row>
    <row r="113" spans="1:4" x14ac:dyDescent="0.2">
      <c r="A113" s="15" t="s">
        <v>238</v>
      </c>
      <c r="B113" s="15" t="s">
        <v>0</v>
      </c>
      <c r="C113" s="15" t="s">
        <v>126</v>
      </c>
      <c r="D113" s="6" t="s">
        <v>176</v>
      </c>
    </row>
    <row r="114" spans="1:4" s="5" customFormat="1" x14ac:dyDescent="0.2">
      <c r="A114" s="15"/>
      <c r="B114" s="15"/>
      <c r="C114" s="15"/>
      <c r="D114" s="6"/>
    </row>
    <row r="115" spans="1:4" s="5" customFormat="1" x14ac:dyDescent="0.2">
      <c r="A115" s="18" t="s">
        <v>132</v>
      </c>
      <c r="B115" s="15"/>
      <c r="C115" s="15"/>
      <c r="D115" s="6"/>
    </row>
    <row r="116" spans="1:4" s="5" customFormat="1" x14ac:dyDescent="0.2">
      <c r="A116" s="31" t="s">
        <v>73</v>
      </c>
      <c r="B116" s="15" t="s">
        <v>0</v>
      </c>
      <c r="C116" s="15" t="s">
        <v>127</v>
      </c>
      <c r="D116" s="6" t="s">
        <v>176</v>
      </c>
    </row>
    <row r="117" spans="1:4" s="5" customFormat="1" x14ac:dyDescent="0.2">
      <c r="A117" s="31" t="s">
        <v>74</v>
      </c>
      <c r="B117" s="15" t="s">
        <v>0</v>
      </c>
      <c r="C117" s="15" t="s">
        <v>127</v>
      </c>
      <c r="D117" s="6" t="s">
        <v>176</v>
      </c>
    </row>
    <row r="118" spans="1:4" s="5" customFormat="1" x14ac:dyDescent="0.2">
      <c r="A118" s="31" t="s">
        <v>77</v>
      </c>
      <c r="B118" s="15" t="s">
        <v>0</v>
      </c>
      <c r="C118" s="15" t="s">
        <v>127</v>
      </c>
      <c r="D118" s="6" t="s">
        <v>176</v>
      </c>
    </row>
    <row r="119" spans="1:4" s="5" customFormat="1" x14ac:dyDescent="0.2">
      <c r="A119" s="31" t="s">
        <v>75</v>
      </c>
      <c r="B119" s="15" t="s">
        <v>0</v>
      </c>
      <c r="C119" s="15" t="s">
        <v>127</v>
      </c>
      <c r="D119" s="6" t="s">
        <v>176</v>
      </c>
    </row>
    <row r="120" spans="1:4" s="5" customFormat="1" x14ac:dyDescent="0.2">
      <c r="A120" s="31" t="s">
        <v>76</v>
      </c>
      <c r="B120" s="15" t="s">
        <v>0</v>
      </c>
      <c r="C120" s="15" t="s">
        <v>127</v>
      </c>
      <c r="D120" s="6" t="s">
        <v>176</v>
      </c>
    </row>
    <row r="121" spans="1:4" s="5" customFormat="1" x14ac:dyDescent="0.2">
      <c r="A121" s="15"/>
      <c r="B121" s="15"/>
      <c r="C121" s="15"/>
      <c r="D121" s="6"/>
    </row>
    <row r="122" spans="1:4" x14ac:dyDescent="0.2">
      <c r="A122" s="19" t="s">
        <v>54</v>
      </c>
      <c r="B122" s="27"/>
      <c r="C122" s="27"/>
    </row>
    <row r="123" spans="1:4" x14ac:dyDescent="0.2">
      <c r="A123" s="18"/>
      <c r="B123" s="15"/>
      <c r="C123" s="15"/>
    </row>
    <row r="124" spans="1:4" s="5" customFormat="1" x14ac:dyDescent="0.2">
      <c r="A124" s="18" t="s">
        <v>183</v>
      </c>
      <c r="B124" s="15"/>
      <c r="C124" s="18"/>
      <c r="D124" s="7"/>
    </row>
    <row r="125" spans="1:4" x14ac:dyDescent="0.2">
      <c r="A125" s="31" t="s">
        <v>78</v>
      </c>
      <c r="B125" s="15" t="s">
        <v>0</v>
      </c>
      <c r="C125" s="15" t="s">
        <v>0</v>
      </c>
      <c r="D125" s="6" t="s">
        <v>176</v>
      </c>
    </row>
    <row r="126" spans="1:4" x14ac:dyDescent="0.2">
      <c r="A126" s="32" t="s">
        <v>133</v>
      </c>
      <c r="B126" s="15" t="s">
        <v>0</v>
      </c>
      <c r="C126" s="15" t="s">
        <v>0</v>
      </c>
      <c r="D126" s="6" t="s">
        <v>176</v>
      </c>
    </row>
    <row r="127" spans="1:4" x14ac:dyDescent="0.2">
      <c r="A127" s="32" t="s">
        <v>190</v>
      </c>
      <c r="B127" s="15" t="s">
        <v>0</v>
      </c>
      <c r="C127" s="15" t="s">
        <v>0</v>
      </c>
    </row>
    <row r="128" spans="1:4" x14ac:dyDescent="0.2">
      <c r="A128" s="32" t="s">
        <v>191</v>
      </c>
      <c r="B128" s="15" t="s">
        <v>0</v>
      </c>
      <c r="C128" s="15" t="s">
        <v>0</v>
      </c>
    </row>
    <row r="129" spans="1:4" x14ac:dyDescent="0.2">
      <c r="A129" s="15" t="s">
        <v>79</v>
      </c>
      <c r="B129" s="15" t="s">
        <v>0</v>
      </c>
      <c r="C129" s="15" t="s">
        <v>0</v>
      </c>
      <c r="D129" s="6" t="s">
        <v>176</v>
      </c>
    </row>
    <row r="130" spans="1:4" s="10" customFormat="1" x14ac:dyDescent="0.2">
      <c r="A130" s="32" t="s">
        <v>133</v>
      </c>
      <c r="B130" s="15" t="s">
        <v>0</v>
      </c>
      <c r="C130" s="15" t="s">
        <v>0</v>
      </c>
      <c r="D130" s="6" t="s">
        <v>176</v>
      </c>
    </row>
    <row r="131" spans="1:4" s="10" customFormat="1" x14ac:dyDescent="0.2">
      <c r="A131" s="22" t="s">
        <v>68</v>
      </c>
      <c r="B131" s="15" t="s">
        <v>0</v>
      </c>
      <c r="C131" s="15" t="s">
        <v>0</v>
      </c>
      <c r="D131" s="6" t="s">
        <v>176</v>
      </c>
    </row>
    <row r="132" spans="1:4" s="10" customFormat="1" x14ac:dyDescent="0.2">
      <c r="A132" s="22" t="s">
        <v>66</v>
      </c>
      <c r="B132" s="15" t="s">
        <v>0</v>
      </c>
      <c r="C132" s="15" t="s">
        <v>0</v>
      </c>
      <c r="D132" s="6" t="s">
        <v>176</v>
      </c>
    </row>
    <row r="133" spans="1:4" s="10" customFormat="1" x14ac:dyDescent="0.2">
      <c r="A133" s="22" t="s">
        <v>185</v>
      </c>
      <c r="B133" s="22" t="s">
        <v>0</v>
      </c>
      <c r="C133" s="22" t="s">
        <v>126</v>
      </c>
      <c r="D133" s="6"/>
    </row>
    <row r="134" spans="1:4" s="5" customFormat="1" x14ac:dyDescent="0.2">
      <c r="A134" s="20"/>
      <c r="B134" s="33"/>
      <c r="C134" s="33"/>
      <c r="D134" s="11"/>
    </row>
    <row r="135" spans="1:4" s="5" customFormat="1" x14ac:dyDescent="0.2">
      <c r="A135" s="19" t="s">
        <v>145</v>
      </c>
      <c r="B135" s="27"/>
      <c r="C135" s="27"/>
      <c r="D135" s="6"/>
    </row>
    <row r="136" spans="1:4" s="5" customFormat="1" x14ac:dyDescent="0.2">
      <c r="A136" s="20"/>
      <c r="B136" s="33"/>
      <c r="C136" s="33"/>
      <c r="D136" s="11"/>
    </row>
    <row r="137" spans="1:4" s="5" customFormat="1" x14ac:dyDescent="0.2">
      <c r="A137" s="15" t="s">
        <v>189</v>
      </c>
      <c r="B137" s="15" t="s">
        <v>0</v>
      </c>
      <c r="C137" s="15" t="s">
        <v>253</v>
      </c>
      <c r="D137" s="6" t="s">
        <v>175</v>
      </c>
    </row>
    <row r="138" spans="1:4" s="5" customFormat="1" x14ac:dyDescent="0.2">
      <c r="A138" s="20"/>
      <c r="B138" s="33"/>
      <c r="C138" s="33"/>
      <c r="D138" s="11"/>
    </row>
    <row r="139" spans="1:4" x14ac:dyDescent="0.2">
      <c r="A139" s="19" t="s">
        <v>46</v>
      </c>
      <c r="B139" s="19"/>
      <c r="C139" s="19"/>
      <c r="D139" s="7"/>
    </row>
    <row r="140" spans="1:4" s="5" customFormat="1" x14ac:dyDescent="0.2">
      <c r="A140" s="18"/>
      <c r="B140" s="18"/>
      <c r="C140" s="33"/>
      <c r="D140" s="11"/>
    </row>
    <row r="141" spans="1:4" s="5" customFormat="1" x14ac:dyDescent="0.2">
      <c r="A141" s="18" t="s">
        <v>80</v>
      </c>
      <c r="B141" s="18"/>
      <c r="C141" s="33"/>
      <c r="D141" s="6"/>
    </row>
    <row r="142" spans="1:4" s="8" customFormat="1" x14ac:dyDescent="0.2">
      <c r="A142" s="15" t="s">
        <v>67</v>
      </c>
      <c r="B142" s="15" t="s">
        <v>0</v>
      </c>
      <c r="C142" s="15" t="s">
        <v>0</v>
      </c>
      <c r="D142" s="6" t="s">
        <v>176</v>
      </c>
    </row>
    <row r="143" spans="1:4" x14ac:dyDescent="0.2">
      <c r="A143" s="22" t="s">
        <v>158</v>
      </c>
      <c r="B143" s="15" t="s">
        <v>0</v>
      </c>
      <c r="C143" s="15"/>
      <c r="D143" s="6" t="s">
        <v>176</v>
      </c>
    </row>
    <row r="144" spans="1:4" x14ac:dyDescent="0.2">
      <c r="A144" s="22" t="s">
        <v>159</v>
      </c>
      <c r="B144" s="15" t="s">
        <v>0</v>
      </c>
      <c r="C144" s="15"/>
      <c r="D144" s="6" t="s">
        <v>176</v>
      </c>
    </row>
    <row r="145" spans="1:4" x14ac:dyDescent="0.2">
      <c r="A145" s="15" t="s">
        <v>81</v>
      </c>
      <c r="B145" s="15" t="s">
        <v>0</v>
      </c>
      <c r="C145" s="15" t="s">
        <v>0</v>
      </c>
      <c r="D145" s="6" t="s">
        <v>176</v>
      </c>
    </row>
    <row r="146" spans="1:4" x14ac:dyDescent="0.2">
      <c r="A146" s="22" t="s">
        <v>83</v>
      </c>
      <c r="B146" s="15" t="s">
        <v>0</v>
      </c>
      <c r="C146" s="15" t="s">
        <v>0</v>
      </c>
      <c r="D146" s="6" t="s">
        <v>176</v>
      </c>
    </row>
    <row r="147" spans="1:4" x14ac:dyDescent="0.2">
      <c r="A147" s="22" t="s">
        <v>82</v>
      </c>
      <c r="B147" s="15" t="s">
        <v>0</v>
      </c>
      <c r="C147" s="15" t="s">
        <v>0</v>
      </c>
      <c r="D147" s="6" t="s">
        <v>176</v>
      </c>
    </row>
    <row r="148" spans="1:4" x14ac:dyDescent="0.2">
      <c r="A148" s="22"/>
      <c r="B148" s="15"/>
      <c r="C148" s="15"/>
    </row>
    <row r="149" spans="1:4" x14ac:dyDescent="0.2">
      <c r="A149" s="34" t="s">
        <v>47</v>
      </c>
      <c r="B149" s="15"/>
      <c r="C149" s="15"/>
    </row>
    <row r="150" spans="1:4" x14ac:dyDescent="0.2">
      <c r="A150" s="15" t="s">
        <v>84</v>
      </c>
      <c r="B150" s="15" t="s">
        <v>0</v>
      </c>
      <c r="C150" s="15"/>
      <c r="D150" s="6" t="s">
        <v>176</v>
      </c>
    </row>
    <row r="151" spans="1:4" x14ac:dyDescent="0.2">
      <c r="A151" s="22" t="s">
        <v>160</v>
      </c>
      <c r="B151" s="15" t="s">
        <v>0</v>
      </c>
      <c r="C151" s="15"/>
      <c r="D151" s="6" t="s">
        <v>176</v>
      </c>
    </row>
    <row r="152" spans="1:4" x14ac:dyDescent="0.2">
      <c r="A152" s="22" t="s">
        <v>237</v>
      </c>
      <c r="B152" s="15" t="s">
        <v>0</v>
      </c>
      <c r="C152" s="15" t="s">
        <v>0</v>
      </c>
      <c r="D152" s="6" t="s">
        <v>176</v>
      </c>
    </row>
    <row r="153" spans="1:4" x14ac:dyDescent="0.2">
      <c r="A153" s="22" t="s">
        <v>236</v>
      </c>
      <c r="B153" s="15" t="s">
        <v>0</v>
      </c>
      <c r="C153" s="15" t="s">
        <v>0</v>
      </c>
      <c r="D153" s="6" t="s">
        <v>176</v>
      </c>
    </row>
    <row r="154" spans="1:4" x14ac:dyDescent="0.2">
      <c r="A154" s="22"/>
      <c r="B154" s="15"/>
      <c r="C154" s="15"/>
    </row>
    <row r="155" spans="1:4" x14ac:dyDescent="0.2">
      <c r="A155" s="34" t="s">
        <v>134</v>
      </c>
      <c r="B155" s="15"/>
      <c r="C155" s="15"/>
    </row>
    <row r="156" spans="1:4" x14ac:dyDescent="0.2">
      <c r="A156" s="22" t="s">
        <v>161</v>
      </c>
      <c r="B156" s="15" t="s">
        <v>0</v>
      </c>
      <c r="C156" s="15"/>
      <c r="D156" s="6" t="s">
        <v>176</v>
      </c>
    </row>
    <row r="157" spans="1:4" x14ac:dyDescent="0.2">
      <c r="A157" s="22" t="s">
        <v>162</v>
      </c>
      <c r="B157" s="15" t="s">
        <v>0</v>
      </c>
      <c r="C157" s="15"/>
      <c r="D157" s="6" t="s">
        <v>176</v>
      </c>
    </row>
    <row r="158" spans="1:4" x14ac:dyDescent="0.2">
      <c r="A158" s="22" t="s">
        <v>163</v>
      </c>
      <c r="B158" s="15" t="s">
        <v>0</v>
      </c>
      <c r="C158" s="15"/>
      <c r="D158" s="6" t="s">
        <v>176</v>
      </c>
    </row>
    <row r="159" spans="1:4" x14ac:dyDescent="0.2">
      <c r="A159" s="22" t="s">
        <v>164</v>
      </c>
      <c r="B159" s="15" t="s">
        <v>0</v>
      </c>
      <c r="C159" s="15"/>
      <c r="D159" s="6" t="s">
        <v>176</v>
      </c>
    </row>
    <row r="160" spans="1:4" x14ac:dyDescent="0.2">
      <c r="A160" s="22" t="s">
        <v>165</v>
      </c>
      <c r="B160" s="15" t="s">
        <v>0</v>
      </c>
      <c r="C160" s="15"/>
      <c r="D160" s="6" t="s">
        <v>176</v>
      </c>
    </row>
    <row r="161" spans="1:4" x14ac:dyDescent="0.2">
      <c r="A161" s="22" t="s">
        <v>166</v>
      </c>
      <c r="B161" s="15" t="s">
        <v>0</v>
      </c>
      <c r="C161" s="15"/>
      <c r="D161" s="6" t="s">
        <v>176</v>
      </c>
    </row>
    <row r="162" spans="1:4" x14ac:dyDescent="0.2">
      <c r="A162" s="22" t="s">
        <v>167</v>
      </c>
      <c r="B162" s="15" t="s">
        <v>0</v>
      </c>
      <c r="C162" s="15"/>
      <c r="D162" s="6" t="s">
        <v>176</v>
      </c>
    </row>
    <row r="163" spans="1:4" x14ac:dyDescent="0.2">
      <c r="A163" s="22"/>
      <c r="B163" s="15"/>
      <c r="C163" s="15"/>
    </row>
    <row r="164" spans="1:4" x14ac:dyDescent="0.2">
      <c r="A164" s="34" t="s">
        <v>102</v>
      </c>
      <c r="B164" s="15"/>
      <c r="C164" s="15"/>
    </row>
    <row r="165" spans="1:4" s="5" customFormat="1" x14ac:dyDescent="0.2">
      <c r="A165" s="35" t="s">
        <v>85</v>
      </c>
      <c r="B165" s="15" t="s">
        <v>0</v>
      </c>
      <c r="C165" s="15" t="s">
        <v>0</v>
      </c>
      <c r="D165" s="6" t="s">
        <v>174</v>
      </c>
    </row>
    <row r="166" spans="1:4" x14ac:dyDescent="0.2">
      <c r="A166" s="35" t="s">
        <v>86</v>
      </c>
      <c r="B166" s="15" t="s">
        <v>0</v>
      </c>
      <c r="C166" s="15" t="s">
        <v>0</v>
      </c>
      <c r="D166" s="6" t="s">
        <v>174</v>
      </c>
    </row>
    <row r="167" spans="1:4" x14ac:dyDescent="0.2">
      <c r="A167" s="22" t="s">
        <v>103</v>
      </c>
      <c r="B167" s="15" t="s">
        <v>0</v>
      </c>
      <c r="C167" s="15" t="s">
        <v>0</v>
      </c>
      <c r="D167" s="6" t="s">
        <v>174</v>
      </c>
    </row>
    <row r="168" spans="1:4" x14ac:dyDescent="0.2">
      <c r="A168" s="35" t="s">
        <v>235</v>
      </c>
      <c r="B168" s="15" t="s">
        <v>0</v>
      </c>
      <c r="C168" s="15" t="s">
        <v>0</v>
      </c>
      <c r="D168" s="6" t="s">
        <v>174</v>
      </c>
    </row>
    <row r="169" spans="1:4" x14ac:dyDescent="0.2">
      <c r="A169" s="22"/>
      <c r="B169" s="15"/>
      <c r="C169" s="15"/>
    </row>
    <row r="170" spans="1:4" x14ac:dyDescent="0.2">
      <c r="A170" s="19" t="s">
        <v>48</v>
      </c>
      <c r="B170" s="27"/>
      <c r="C170" s="27"/>
    </row>
    <row r="171" spans="1:4" s="5" customFormat="1" x14ac:dyDescent="0.2">
      <c r="A171" s="18"/>
      <c r="B171" s="15"/>
      <c r="C171" s="15"/>
      <c r="D171" s="6"/>
    </row>
    <row r="172" spans="1:4" x14ac:dyDescent="0.2">
      <c r="A172" s="16" t="s">
        <v>87</v>
      </c>
      <c r="B172" s="15" t="s">
        <v>0</v>
      </c>
      <c r="C172" s="15" t="s">
        <v>0</v>
      </c>
      <c r="D172" s="6" t="s">
        <v>176</v>
      </c>
    </row>
    <row r="173" spans="1:4" x14ac:dyDescent="0.2">
      <c r="A173" s="16" t="s">
        <v>88</v>
      </c>
      <c r="B173" s="15" t="s">
        <v>0</v>
      </c>
      <c r="C173" s="15"/>
      <c r="D173" s="6" t="s">
        <v>176</v>
      </c>
    </row>
    <row r="174" spans="1:4" x14ac:dyDescent="0.2">
      <c r="A174" s="20" t="s">
        <v>168</v>
      </c>
      <c r="B174" s="15" t="s">
        <v>0</v>
      </c>
      <c r="C174" s="15" t="s">
        <v>126</v>
      </c>
      <c r="D174" s="6" t="s">
        <v>176</v>
      </c>
    </row>
    <row r="175" spans="1:4" x14ac:dyDescent="0.2">
      <c r="A175" s="21" t="s">
        <v>169</v>
      </c>
      <c r="B175" s="15" t="s">
        <v>0</v>
      </c>
      <c r="C175" s="15"/>
      <c r="D175" s="6" t="s">
        <v>176</v>
      </c>
    </row>
    <row r="176" spans="1:4" x14ac:dyDescent="0.2">
      <c r="A176" s="22" t="s">
        <v>184</v>
      </c>
      <c r="B176" s="15" t="s">
        <v>0</v>
      </c>
      <c r="C176" s="15"/>
      <c r="D176" s="6" t="s">
        <v>176</v>
      </c>
    </row>
    <row r="177" spans="1:4" x14ac:dyDescent="0.2">
      <c r="A177" s="20"/>
      <c r="B177" s="15"/>
      <c r="C177" s="15"/>
    </row>
    <row r="178" spans="1:4" x14ac:dyDescent="0.2">
      <c r="A178" s="19" t="s">
        <v>24</v>
      </c>
      <c r="B178" s="27"/>
      <c r="C178" s="27"/>
    </row>
    <row r="179" spans="1:4" s="5" customFormat="1" x14ac:dyDescent="0.2">
      <c r="A179" s="18"/>
      <c r="B179" s="15"/>
      <c r="C179" s="15"/>
      <c r="D179" s="6"/>
    </row>
    <row r="180" spans="1:4" s="5" customFormat="1" x14ac:dyDescent="0.2">
      <c r="A180" s="18" t="s">
        <v>89</v>
      </c>
      <c r="B180" s="15"/>
      <c r="C180" s="15"/>
      <c r="D180" s="6"/>
    </row>
    <row r="181" spans="1:4" x14ac:dyDescent="0.2">
      <c r="A181" s="16" t="s">
        <v>90</v>
      </c>
      <c r="B181" s="15" t="s">
        <v>0</v>
      </c>
      <c r="C181" s="15"/>
      <c r="D181" s="6" t="s">
        <v>177</v>
      </c>
    </row>
    <row r="182" spans="1:4" x14ac:dyDescent="0.2">
      <c r="A182" s="28" t="s">
        <v>91</v>
      </c>
      <c r="B182" s="15" t="s">
        <v>0</v>
      </c>
      <c r="C182" s="15"/>
      <c r="D182" s="6" t="s">
        <v>177</v>
      </c>
    </row>
    <row r="183" spans="1:4" x14ac:dyDescent="0.2">
      <c r="A183" s="28" t="s">
        <v>92</v>
      </c>
      <c r="B183" s="31" t="s">
        <v>0</v>
      </c>
      <c r="C183" s="15"/>
      <c r="D183" s="6" t="s">
        <v>177</v>
      </c>
    </row>
    <row r="184" spans="1:4" x14ac:dyDescent="0.2">
      <c r="A184" s="21"/>
      <c r="B184" s="15"/>
      <c r="C184" s="15"/>
    </row>
    <row r="185" spans="1:4" x14ac:dyDescent="0.2">
      <c r="A185" s="34" t="s">
        <v>170</v>
      </c>
      <c r="B185" s="15"/>
      <c r="C185" s="15"/>
    </row>
    <row r="186" spans="1:4" x14ac:dyDescent="0.2">
      <c r="A186" s="16" t="s">
        <v>93</v>
      </c>
      <c r="B186" s="15" t="s">
        <v>0</v>
      </c>
      <c r="C186" s="15" t="s">
        <v>0</v>
      </c>
      <c r="D186" s="6" t="s">
        <v>177</v>
      </c>
    </row>
    <row r="187" spans="1:4" x14ac:dyDescent="0.2">
      <c r="A187" s="16" t="s">
        <v>94</v>
      </c>
      <c r="B187" s="31" t="s">
        <v>0</v>
      </c>
      <c r="C187" s="31" t="s">
        <v>0</v>
      </c>
      <c r="D187" s="6" t="s">
        <v>177</v>
      </c>
    </row>
    <row r="188" spans="1:4" x14ac:dyDescent="0.2">
      <c r="A188" s="20"/>
      <c r="B188" s="15"/>
      <c r="C188" s="15"/>
    </row>
    <row r="189" spans="1:4" x14ac:dyDescent="0.2">
      <c r="A189" s="23" t="s">
        <v>95</v>
      </c>
      <c r="B189" s="15"/>
      <c r="C189" s="15"/>
    </row>
    <row r="190" spans="1:4" x14ac:dyDescent="0.2">
      <c r="A190" s="16" t="s">
        <v>96</v>
      </c>
      <c r="B190" s="15" t="s">
        <v>0</v>
      </c>
      <c r="C190" s="15" t="s">
        <v>0</v>
      </c>
      <c r="D190" s="6" t="s">
        <v>175</v>
      </c>
    </row>
    <row r="191" spans="1:4" x14ac:dyDescent="0.2">
      <c r="A191" s="16" t="s">
        <v>139</v>
      </c>
      <c r="B191" s="15" t="s">
        <v>0</v>
      </c>
      <c r="C191" s="15" t="s">
        <v>0</v>
      </c>
      <c r="D191" s="6" t="s">
        <v>175</v>
      </c>
    </row>
    <row r="192" spans="1:4" x14ac:dyDescent="0.2">
      <c r="A192" s="16" t="s">
        <v>97</v>
      </c>
      <c r="B192" s="15" t="s">
        <v>0</v>
      </c>
      <c r="C192" s="15" t="s">
        <v>0</v>
      </c>
      <c r="D192" s="6" t="s">
        <v>175</v>
      </c>
    </row>
    <row r="193" spans="1:4" x14ac:dyDescent="0.2">
      <c r="A193" s="16" t="s">
        <v>98</v>
      </c>
      <c r="B193" s="15" t="s">
        <v>0</v>
      </c>
      <c r="C193" s="15" t="s">
        <v>0</v>
      </c>
      <c r="D193" s="6" t="s">
        <v>175</v>
      </c>
    </row>
    <row r="194" spans="1:4" x14ac:dyDescent="0.2">
      <c r="A194" s="20"/>
      <c r="B194" s="15"/>
      <c r="C194" s="15"/>
    </row>
    <row r="195" spans="1:4" x14ac:dyDescent="0.2">
      <c r="A195" s="14" t="s">
        <v>99</v>
      </c>
      <c r="B195" s="15"/>
      <c r="C195" s="15"/>
    </row>
    <row r="196" spans="1:4" x14ac:dyDescent="0.2">
      <c r="A196" s="20" t="s">
        <v>220</v>
      </c>
      <c r="B196" s="15" t="s">
        <v>0</v>
      </c>
      <c r="C196" s="15" t="s">
        <v>0</v>
      </c>
      <c r="D196" s="6" t="s">
        <v>175</v>
      </c>
    </row>
    <row r="197" spans="1:4" x14ac:dyDescent="0.2">
      <c r="A197" s="20" t="s">
        <v>221</v>
      </c>
      <c r="B197" s="15" t="s">
        <v>0</v>
      </c>
      <c r="C197" s="15" t="s">
        <v>0</v>
      </c>
      <c r="D197" s="6" t="s">
        <v>175</v>
      </c>
    </row>
    <row r="198" spans="1:4" x14ac:dyDescent="0.2">
      <c r="A198" s="20" t="s">
        <v>186</v>
      </c>
      <c r="B198" s="15" t="s">
        <v>0</v>
      </c>
      <c r="C198" s="15" t="s">
        <v>0</v>
      </c>
      <c r="D198" s="6" t="s">
        <v>175</v>
      </c>
    </row>
    <row r="199" spans="1:4" x14ac:dyDescent="0.2">
      <c r="A199" s="20" t="s">
        <v>187</v>
      </c>
      <c r="B199" s="15" t="s">
        <v>0</v>
      </c>
      <c r="C199" s="15" t="s">
        <v>0</v>
      </c>
      <c r="D199" s="6" t="s">
        <v>175</v>
      </c>
    </row>
    <row r="200" spans="1:4" x14ac:dyDescent="0.2">
      <c r="A200" s="20" t="s">
        <v>188</v>
      </c>
      <c r="B200" s="15" t="s">
        <v>0</v>
      </c>
      <c r="C200" s="15" t="s">
        <v>0</v>
      </c>
      <c r="D200" s="6" t="s">
        <v>175</v>
      </c>
    </row>
    <row r="201" spans="1:4" x14ac:dyDescent="0.2">
      <c r="A201" s="20"/>
      <c r="B201" s="15"/>
      <c r="C201" s="15"/>
    </row>
    <row r="202" spans="1:4" x14ac:dyDescent="0.2">
      <c r="A202" s="19" t="s">
        <v>53</v>
      </c>
      <c r="B202" s="27"/>
      <c r="C202" s="27"/>
    </row>
    <row r="203" spans="1:4" s="5" customFormat="1" x14ac:dyDescent="0.2">
      <c r="A203" s="18"/>
      <c r="B203" s="15"/>
      <c r="C203" s="15"/>
      <c r="D203" s="6"/>
    </row>
    <row r="204" spans="1:4" x14ac:dyDescent="0.2">
      <c r="A204" s="18" t="s">
        <v>104</v>
      </c>
      <c r="B204" s="15"/>
      <c r="C204" s="15"/>
    </row>
    <row r="205" spans="1:4" x14ac:dyDescent="0.2">
      <c r="A205" s="20" t="s">
        <v>105</v>
      </c>
      <c r="B205" s="15" t="s">
        <v>0</v>
      </c>
      <c r="C205" s="15" t="s">
        <v>0</v>
      </c>
      <c r="D205" s="6" t="s">
        <v>178</v>
      </c>
    </row>
    <row r="206" spans="1:4" x14ac:dyDescent="0.2">
      <c r="A206" s="20" t="s">
        <v>106</v>
      </c>
      <c r="B206" s="15" t="s">
        <v>0</v>
      </c>
      <c r="C206" s="15" t="s">
        <v>0</v>
      </c>
      <c r="D206" s="6" t="s">
        <v>178</v>
      </c>
    </row>
    <row r="207" spans="1:4" x14ac:dyDescent="0.2">
      <c r="A207" s="20"/>
      <c r="B207" s="15"/>
      <c r="C207" s="15"/>
    </row>
    <row r="208" spans="1:4" x14ac:dyDescent="0.2">
      <c r="A208" s="18" t="s">
        <v>107</v>
      </c>
      <c r="B208" s="15"/>
      <c r="C208" s="15"/>
    </row>
    <row r="209" spans="1:4" x14ac:dyDescent="0.2">
      <c r="A209" s="15" t="s">
        <v>108</v>
      </c>
      <c r="B209" s="15" t="s">
        <v>0</v>
      </c>
      <c r="C209" s="15" t="s">
        <v>0</v>
      </c>
      <c r="D209" s="6" t="s">
        <v>178</v>
      </c>
    </row>
    <row r="210" spans="1:4" s="5" customFormat="1" x14ac:dyDescent="0.2">
      <c r="A210" s="15" t="s">
        <v>138</v>
      </c>
      <c r="B210" s="15" t="s">
        <v>0</v>
      </c>
      <c r="C210" s="15" t="s">
        <v>0</v>
      </c>
      <c r="D210" s="6" t="s">
        <v>178</v>
      </c>
    </row>
    <row r="211" spans="1:4" x14ac:dyDescent="0.2">
      <c r="A211" s="20"/>
      <c r="B211" s="15"/>
      <c r="C211" s="15"/>
    </row>
    <row r="212" spans="1:4" x14ac:dyDescent="0.2">
      <c r="A212" s="19" t="s">
        <v>52</v>
      </c>
      <c r="B212" s="27"/>
      <c r="C212" s="27"/>
    </row>
    <row r="213" spans="1:4" s="5" customFormat="1" x14ac:dyDescent="0.2">
      <c r="A213" s="18"/>
      <c r="B213" s="15"/>
      <c r="C213" s="15"/>
      <c r="D213" s="6"/>
    </row>
    <row r="214" spans="1:4" x14ac:dyDescent="0.2">
      <c r="A214" s="36" t="s">
        <v>109</v>
      </c>
      <c r="B214" s="15" t="s">
        <v>0</v>
      </c>
      <c r="C214" s="15"/>
      <c r="D214" s="6" t="s">
        <v>178</v>
      </c>
    </row>
    <row r="215" spans="1:4" x14ac:dyDescent="0.2">
      <c r="A215" s="36" t="s">
        <v>110</v>
      </c>
      <c r="B215" s="15" t="s">
        <v>0</v>
      </c>
      <c r="C215" s="15"/>
      <c r="D215" s="6" t="s">
        <v>178</v>
      </c>
    </row>
    <row r="216" spans="1:4" x14ac:dyDescent="0.2">
      <c r="A216" s="15"/>
      <c r="B216" s="15"/>
      <c r="C216" s="15"/>
    </row>
    <row r="217" spans="1:4" x14ac:dyDescent="0.2">
      <c r="A217" s="18" t="s">
        <v>234</v>
      </c>
      <c r="B217" s="15" t="s">
        <v>0</v>
      </c>
      <c r="C217" s="15"/>
      <c r="D217" s="6" t="s">
        <v>178</v>
      </c>
    </row>
    <row r="218" spans="1:4" x14ac:dyDescent="0.2">
      <c r="A218" s="15" t="s">
        <v>252</v>
      </c>
      <c r="B218" s="15" t="s">
        <v>0</v>
      </c>
      <c r="C218" s="15"/>
      <c r="D218" s="6" t="s">
        <v>178</v>
      </c>
    </row>
    <row r="219" spans="1:4" x14ac:dyDescent="0.2">
      <c r="A219" s="15" t="s">
        <v>222</v>
      </c>
      <c r="B219" s="15" t="s">
        <v>0</v>
      </c>
      <c r="C219" s="15"/>
      <c r="D219" s="6" t="s">
        <v>178</v>
      </c>
    </row>
    <row r="220" spans="1:4" x14ac:dyDescent="0.2">
      <c r="A220" s="15" t="s">
        <v>206</v>
      </c>
      <c r="B220" s="15" t="s">
        <v>0</v>
      </c>
      <c r="C220" s="15"/>
      <c r="D220" s="6" t="s">
        <v>178</v>
      </c>
    </row>
    <row r="221" spans="1:4" x14ac:dyDescent="0.2">
      <c r="A221" s="15" t="s">
        <v>207</v>
      </c>
      <c r="B221" s="15" t="s">
        <v>0</v>
      </c>
      <c r="C221" s="15"/>
      <c r="D221" s="6" t="s">
        <v>178</v>
      </c>
    </row>
    <row r="222" spans="1:4" x14ac:dyDescent="0.2">
      <c r="A222" s="15" t="s">
        <v>208</v>
      </c>
      <c r="B222" s="15" t="s">
        <v>0</v>
      </c>
      <c r="C222" s="15"/>
    </row>
    <row r="223" spans="1:4" x14ac:dyDescent="0.2">
      <c r="A223" s="15"/>
      <c r="B223" s="15" t="s">
        <v>0</v>
      </c>
      <c r="C223" s="15"/>
    </row>
    <row r="224" spans="1:4" x14ac:dyDescent="0.2">
      <c r="A224" s="18" t="s">
        <v>223</v>
      </c>
      <c r="B224" s="15" t="s">
        <v>0</v>
      </c>
      <c r="C224" s="15"/>
      <c r="D224" s="6" t="s">
        <v>178</v>
      </c>
    </row>
    <row r="225" spans="1:4" x14ac:dyDescent="0.2">
      <c r="A225" s="15" t="s">
        <v>252</v>
      </c>
      <c r="B225" s="15" t="s">
        <v>0</v>
      </c>
      <c r="C225" s="15"/>
      <c r="D225" s="6" t="s">
        <v>178</v>
      </c>
    </row>
    <row r="226" spans="1:4" x14ac:dyDescent="0.2">
      <c r="A226" s="15" t="s">
        <v>222</v>
      </c>
      <c r="B226" s="15" t="s">
        <v>0</v>
      </c>
      <c r="C226" s="15"/>
      <c r="D226" s="6" t="s">
        <v>178</v>
      </c>
    </row>
    <row r="227" spans="1:4" x14ac:dyDescent="0.2">
      <c r="A227" s="15" t="s">
        <v>206</v>
      </c>
      <c r="B227" s="15" t="s">
        <v>0</v>
      </c>
      <c r="C227" s="15"/>
      <c r="D227" s="6" t="s">
        <v>178</v>
      </c>
    </row>
    <row r="228" spans="1:4" x14ac:dyDescent="0.2">
      <c r="A228" s="15" t="s">
        <v>207</v>
      </c>
      <c r="B228" s="15" t="s">
        <v>0</v>
      </c>
      <c r="C228" s="15"/>
      <c r="D228" s="6" t="s">
        <v>178</v>
      </c>
    </row>
    <row r="229" spans="1:4" x14ac:dyDescent="0.2">
      <c r="A229" s="15" t="s">
        <v>208</v>
      </c>
      <c r="B229" s="15" t="s">
        <v>0</v>
      </c>
      <c r="C229" s="15"/>
      <c r="D229" s="6" t="s">
        <v>178</v>
      </c>
    </row>
    <row r="230" spans="1:4" x14ac:dyDescent="0.2">
      <c r="A230" s="15"/>
      <c r="B230" s="18"/>
      <c r="C230" s="15"/>
    </row>
    <row r="231" spans="1:4" x14ac:dyDescent="0.2">
      <c r="A231" s="19" t="s">
        <v>212</v>
      </c>
      <c r="B231" s="27"/>
      <c r="C231" s="27"/>
    </row>
    <row r="232" spans="1:4" s="5" customFormat="1" x14ac:dyDescent="0.2">
      <c r="A232" s="18"/>
      <c r="B232" s="15"/>
      <c r="C232" s="18"/>
      <c r="D232" s="7"/>
    </row>
    <row r="233" spans="1:4" s="5" customFormat="1" x14ac:dyDescent="0.2">
      <c r="A233" s="18" t="s">
        <v>211</v>
      </c>
      <c r="B233" s="15"/>
      <c r="C233" s="18"/>
      <c r="D233" s="7"/>
    </row>
    <row r="234" spans="1:4" x14ac:dyDescent="0.2">
      <c r="A234" s="20" t="s">
        <v>111</v>
      </c>
      <c r="B234" s="15" t="s">
        <v>0</v>
      </c>
      <c r="C234" s="15" t="s">
        <v>0</v>
      </c>
      <c r="D234" s="6" t="s">
        <v>179</v>
      </c>
    </row>
    <row r="235" spans="1:4" x14ac:dyDescent="0.2">
      <c r="A235" s="21" t="s">
        <v>112</v>
      </c>
      <c r="B235" s="15" t="s">
        <v>0</v>
      </c>
      <c r="C235" s="15" t="s">
        <v>0</v>
      </c>
      <c r="D235" s="6" t="s">
        <v>179</v>
      </c>
    </row>
    <row r="236" spans="1:4" x14ac:dyDescent="0.2">
      <c r="A236" s="21" t="s">
        <v>113</v>
      </c>
      <c r="B236" s="15" t="s">
        <v>0</v>
      </c>
      <c r="C236" s="15" t="s">
        <v>0</v>
      </c>
      <c r="D236" s="6" t="s">
        <v>179</v>
      </c>
    </row>
    <row r="237" spans="1:4" x14ac:dyDescent="0.2">
      <c r="A237" s="21" t="s">
        <v>114</v>
      </c>
      <c r="B237" s="15" t="s">
        <v>0</v>
      </c>
      <c r="C237" s="15" t="s">
        <v>0</v>
      </c>
      <c r="D237" s="6" t="s">
        <v>179</v>
      </c>
    </row>
    <row r="238" spans="1:4" x14ac:dyDescent="0.2">
      <c r="A238" s="21" t="s">
        <v>115</v>
      </c>
      <c r="B238" s="15" t="s">
        <v>0</v>
      </c>
      <c r="C238" s="15" t="s">
        <v>0</v>
      </c>
      <c r="D238" s="6" t="s">
        <v>179</v>
      </c>
    </row>
    <row r="239" spans="1:4" x14ac:dyDescent="0.2">
      <c r="A239" s="21" t="s">
        <v>135</v>
      </c>
      <c r="B239" s="15" t="s">
        <v>0</v>
      </c>
      <c r="C239" s="15" t="s">
        <v>0</v>
      </c>
      <c r="D239" s="6" t="s">
        <v>179</v>
      </c>
    </row>
    <row r="240" spans="1:4" x14ac:dyDescent="0.2">
      <c r="A240" s="21" t="s">
        <v>116</v>
      </c>
      <c r="B240" s="15" t="s">
        <v>0</v>
      </c>
      <c r="C240" s="15" t="s">
        <v>0</v>
      </c>
      <c r="D240" s="6" t="s">
        <v>179</v>
      </c>
    </row>
    <row r="241" spans="1:3" x14ac:dyDescent="0.2">
      <c r="A241" s="21"/>
      <c r="B241" s="15"/>
      <c r="C241" s="15"/>
    </row>
    <row r="242" spans="1:3" x14ac:dyDescent="0.2">
      <c r="A242" s="19" t="s">
        <v>142</v>
      </c>
      <c r="B242" s="27"/>
      <c r="C242" s="27"/>
    </row>
    <row r="243" spans="1:3" x14ac:dyDescent="0.2">
      <c r="A243" s="20"/>
      <c r="B243" s="18"/>
      <c r="C243" s="15"/>
    </row>
    <row r="244" spans="1:3" x14ac:dyDescent="0.2">
      <c r="A244" s="34" t="s">
        <v>196</v>
      </c>
      <c r="B244" s="15"/>
      <c r="C244" s="15"/>
    </row>
    <row r="245" spans="1:3" x14ac:dyDescent="0.2">
      <c r="A245" s="22" t="s">
        <v>197</v>
      </c>
      <c r="B245" s="15" t="s">
        <v>0</v>
      </c>
      <c r="C245" s="15"/>
    </row>
    <row r="246" spans="1:3" x14ac:dyDescent="0.2">
      <c r="A246" s="22" t="s">
        <v>198</v>
      </c>
      <c r="B246" s="15" t="s">
        <v>0</v>
      </c>
      <c r="C246" s="15"/>
    </row>
    <row r="247" spans="1:3" x14ac:dyDescent="0.2">
      <c r="A247" s="22" t="s">
        <v>199</v>
      </c>
      <c r="B247" s="15" t="s">
        <v>0</v>
      </c>
      <c r="C247" s="15"/>
    </row>
    <row r="248" spans="1:3" x14ac:dyDescent="0.2">
      <c r="A248" s="22" t="s">
        <v>233</v>
      </c>
      <c r="B248" s="15" t="s">
        <v>0</v>
      </c>
      <c r="C248" s="15"/>
    </row>
    <row r="249" spans="1:3" x14ac:dyDescent="0.2">
      <c r="A249" s="22" t="s">
        <v>200</v>
      </c>
      <c r="B249" s="15" t="s">
        <v>0</v>
      </c>
      <c r="C249" s="15"/>
    </row>
    <row r="250" spans="1:3" x14ac:dyDescent="0.2">
      <c r="A250" s="22" t="s">
        <v>201</v>
      </c>
      <c r="B250" s="15" t="s">
        <v>0</v>
      </c>
      <c r="C250" s="15"/>
    </row>
    <row r="251" spans="1:3" x14ac:dyDescent="0.2">
      <c r="A251" s="22" t="s">
        <v>224</v>
      </c>
      <c r="B251" s="15" t="s">
        <v>0</v>
      </c>
      <c r="C251" s="15"/>
    </row>
    <row r="252" spans="1:3" x14ac:dyDescent="0.2">
      <c r="A252" s="37"/>
      <c r="B252" s="15"/>
      <c r="C252" s="15"/>
    </row>
    <row r="253" spans="1:3" x14ac:dyDescent="0.2">
      <c r="A253" s="18" t="s">
        <v>225</v>
      </c>
      <c r="B253" s="15"/>
      <c r="C253" s="15"/>
    </row>
    <row r="254" spans="1:3" x14ac:dyDescent="0.2">
      <c r="A254" s="15" t="s">
        <v>209</v>
      </c>
      <c r="B254" s="15" t="s">
        <v>0</v>
      </c>
      <c r="C254" s="15" t="s">
        <v>0</v>
      </c>
    </row>
    <row r="255" spans="1:3" x14ac:dyDescent="0.2">
      <c r="A255" s="38" t="s">
        <v>210</v>
      </c>
      <c r="B255" s="15" t="s">
        <v>0</v>
      </c>
      <c r="C255" s="15" t="s">
        <v>0</v>
      </c>
    </row>
    <row r="256" spans="1:3" x14ac:dyDescent="0.2">
      <c r="A256" s="38" t="s">
        <v>244</v>
      </c>
      <c r="B256" s="15" t="s">
        <v>0</v>
      </c>
      <c r="C256" s="15"/>
    </row>
    <row r="257" spans="1:4" x14ac:dyDescent="0.2">
      <c r="A257" s="39"/>
      <c r="B257" s="30"/>
      <c r="C257" s="30"/>
    </row>
    <row r="258" spans="1:4" x14ac:dyDescent="0.2">
      <c r="A258" s="19" t="s">
        <v>51</v>
      </c>
      <c r="B258" s="27"/>
      <c r="C258" s="27"/>
    </row>
    <row r="259" spans="1:4" s="5" customFormat="1" x14ac:dyDescent="0.2">
      <c r="A259" s="18"/>
      <c r="B259" s="15"/>
      <c r="C259" s="18"/>
      <c r="D259" s="7"/>
    </row>
    <row r="260" spans="1:4" s="5" customFormat="1" x14ac:dyDescent="0.2">
      <c r="A260" s="18" t="s">
        <v>213</v>
      </c>
      <c r="B260" s="15"/>
      <c r="C260" s="18"/>
      <c r="D260" s="7"/>
    </row>
    <row r="261" spans="1:4" s="5" customFormat="1" x14ac:dyDescent="0.2">
      <c r="A261" s="15" t="s">
        <v>143</v>
      </c>
      <c r="B261" s="15" t="s">
        <v>0</v>
      </c>
      <c r="C261" s="15" t="s">
        <v>0</v>
      </c>
      <c r="D261" s="13" t="s">
        <v>180</v>
      </c>
    </row>
    <row r="262" spans="1:4" x14ac:dyDescent="0.2">
      <c r="A262" s="20" t="s">
        <v>226</v>
      </c>
      <c r="B262" s="15" t="s">
        <v>0</v>
      </c>
      <c r="C262" s="15" t="s">
        <v>0</v>
      </c>
      <c r="D262" s="6" t="s">
        <v>180</v>
      </c>
    </row>
    <row r="263" spans="1:4" x14ac:dyDescent="0.2">
      <c r="A263" s="20" t="s">
        <v>118</v>
      </c>
      <c r="B263" s="15" t="s">
        <v>0</v>
      </c>
      <c r="C263" s="15" t="s">
        <v>0</v>
      </c>
      <c r="D263" s="6" t="s">
        <v>180</v>
      </c>
    </row>
    <row r="264" spans="1:4" x14ac:dyDescent="0.2">
      <c r="A264" s="20" t="s">
        <v>117</v>
      </c>
      <c r="B264" s="15" t="s">
        <v>0</v>
      </c>
      <c r="C264" s="15" t="s">
        <v>0</v>
      </c>
      <c r="D264" s="6" t="s">
        <v>180</v>
      </c>
    </row>
    <row r="265" spans="1:4" x14ac:dyDescent="0.2">
      <c r="A265" s="20"/>
      <c r="B265" s="15"/>
      <c r="C265" s="15"/>
    </row>
    <row r="266" spans="1:4" x14ac:dyDescent="0.2">
      <c r="A266" s="14" t="s">
        <v>195</v>
      </c>
      <c r="B266" s="15"/>
      <c r="C266" s="15"/>
    </row>
    <row r="267" spans="1:4" x14ac:dyDescent="0.2">
      <c r="A267" s="26" t="s">
        <v>254</v>
      </c>
      <c r="B267" s="15" t="s">
        <v>0</v>
      </c>
      <c r="C267" s="15"/>
    </row>
    <row r="268" spans="1:4" x14ac:dyDescent="0.2">
      <c r="A268" s="40" t="s">
        <v>192</v>
      </c>
      <c r="B268" s="15" t="s">
        <v>0</v>
      </c>
      <c r="C268" s="15"/>
    </row>
    <row r="269" spans="1:4" x14ac:dyDescent="0.2">
      <c r="A269" s="40" t="s">
        <v>245</v>
      </c>
      <c r="B269" s="15" t="s">
        <v>0</v>
      </c>
      <c r="C269" s="15"/>
    </row>
    <row r="270" spans="1:4" x14ac:dyDescent="0.2">
      <c r="A270" s="40" t="s">
        <v>247</v>
      </c>
      <c r="B270" s="15"/>
      <c r="C270" s="15"/>
    </row>
    <row r="271" spans="1:4" x14ac:dyDescent="0.2">
      <c r="A271" s="40" t="s">
        <v>246</v>
      </c>
      <c r="B271" s="15" t="s">
        <v>0</v>
      </c>
      <c r="C271" s="15"/>
    </row>
    <row r="272" spans="1:4" x14ac:dyDescent="0.2">
      <c r="A272" s="40" t="s">
        <v>229</v>
      </c>
      <c r="B272" s="15" t="s">
        <v>0</v>
      </c>
      <c r="C272" s="15"/>
    </row>
    <row r="273" spans="1:4" x14ac:dyDescent="0.2">
      <c r="A273" s="40" t="s">
        <v>230</v>
      </c>
      <c r="B273" s="15" t="s">
        <v>0</v>
      </c>
      <c r="C273" s="15"/>
    </row>
    <row r="274" spans="1:4" x14ac:dyDescent="0.2">
      <c r="A274" s="40" t="s">
        <v>248</v>
      </c>
      <c r="B274" s="15" t="s">
        <v>0</v>
      </c>
      <c r="C274" s="15"/>
    </row>
    <row r="275" spans="1:4" x14ac:dyDescent="0.2">
      <c r="A275" s="40" t="s">
        <v>249</v>
      </c>
      <c r="B275" s="15" t="s">
        <v>0</v>
      </c>
      <c r="C275" s="15"/>
    </row>
    <row r="276" spans="1:4" x14ac:dyDescent="0.2">
      <c r="A276" s="26"/>
      <c r="B276" s="15"/>
      <c r="C276" s="15"/>
    </row>
    <row r="277" spans="1:4" x14ac:dyDescent="0.2">
      <c r="A277" s="26" t="s">
        <v>255</v>
      </c>
      <c r="B277" s="15" t="s">
        <v>0</v>
      </c>
      <c r="C277" s="15"/>
    </row>
    <row r="278" spans="1:4" x14ac:dyDescent="0.2">
      <c r="A278" s="40" t="s">
        <v>192</v>
      </c>
      <c r="B278" s="15" t="s">
        <v>0</v>
      </c>
      <c r="C278" s="15"/>
    </row>
    <row r="279" spans="1:4" x14ac:dyDescent="0.2">
      <c r="A279" s="40" t="s">
        <v>245</v>
      </c>
      <c r="B279" s="15" t="s">
        <v>0</v>
      </c>
      <c r="C279" s="15"/>
    </row>
    <row r="280" spans="1:4" x14ac:dyDescent="0.2">
      <c r="A280" s="40" t="s">
        <v>228</v>
      </c>
      <c r="B280" s="15" t="s">
        <v>0</v>
      </c>
      <c r="C280" s="15"/>
    </row>
    <row r="281" spans="1:4" x14ac:dyDescent="0.2">
      <c r="A281" s="20"/>
      <c r="B281" s="15"/>
      <c r="C281" s="15"/>
      <c r="D281" s="6" t="s">
        <v>181</v>
      </c>
    </row>
    <row r="282" spans="1:4" x14ac:dyDescent="0.2">
      <c r="A282" s="19" t="s">
        <v>49</v>
      </c>
      <c r="B282" s="27"/>
      <c r="C282" s="27"/>
    </row>
    <row r="283" spans="1:4" x14ac:dyDescent="0.2">
      <c r="A283" s="18"/>
      <c r="B283" s="15"/>
      <c r="C283" s="15"/>
    </row>
    <row r="284" spans="1:4" x14ac:dyDescent="0.2">
      <c r="A284" s="14" t="s">
        <v>64</v>
      </c>
      <c r="B284" s="15"/>
      <c r="C284" s="15"/>
      <c r="D284" s="6" t="s">
        <v>181</v>
      </c>
    </row>
    <row r="285" spans="1:4" x14ac:dyDescent="0.2">
      <c r="A285" s="20" t="s">
        <v>64</v>
      </c>
      <c r="B285" s="15" t="s">
        <v>0</v>
      </c>
      <c r="C285" s="15" t="s">
        <v>0</v>
      </c>
      <c r="D285" s="6" t="s">
        <v>181</v>
      </c>
    </row>
    <row r="286" spans="1:4" x14ac:dyDescent="0.2">
      <c r="A286" s="20" t="s">
        <v>140</v>
      </c>
      <c r="B286" s="15" t="s">
        <v>0</v>
      </c>
      <c r="C286" s="15" t="s">
        <v>0</v>
      </c>
      <c r="D286" s="6" t="s">
        <v>181</v>
      </c>
    </row>
    <row r="287" spans="1:4" x14ac:dyDescent="0.2">
      <c r="A287" s="20" t="s">
        <v>136</v>
      </c>
      <c r="B287" s="15" t="s">
        <v>0</v>
      </c>
      <c r="C287" s="15" t="s">
        <v>0</v>
      </c>
      <c r="D287" s="6" t="s">
        <v>181</v>
      </c>
    </row>
    <row r="288" spans="1:4" x14ac:dyDescent="0.2">
      <c r="A288" s="20" t="s">
        <v>171</v>
      </c>
      <c r="B288" s="15" t="s">
        <v>0</v>
      </c>
      <c r="C288" s="15" t="s">
        <v>0</v>
      </c>
      <c r="D288" s="6" t="s">
        <v>181</v>
      </c>
    </row>
    <row r="289" spans="1:4" x14ac:dyDescent="0.2">
      <c r="A289" s="20"/>
      <c r="B289" s="15"/>
      <c r="C289" s="15"/>
      <c r="D289" s="6" t="s">
        <v>181</v>
      </c>
    </row>
    <row r="290" spans="1:4" x14ac:dyDescent="0.2">
      <c r="A290" s="14" t="s">
        <v>50</v>
      </c>
      <c r="B290" s="15"/>
      <c r="C290" s="15"/>
    </row>
    <row r="291" spans="1:4" x14ac:dyDescent="0.2">
      <c r="A291" s="20" t="s">
        <v>232</v>
      </c>
      <c r="B291" s="15" t="s">
        <v>0</v>
      </c>
      <c r="C291" s="15" t="s">
        <v>0</v>
      </c>
    </row>
    <row r="292" spans="1:4" x14ac:dyDescent="0.2">
      <c r="A292" s="20" t="s">
        <v>122</v>
      </c>
      <c r="B292" s="15" t="s">
        <v>0</v>
      </c>
      <c r="C292" s="15" t="s">
        <v>126</v>
      </c>
    </row>
    <row r="293" spans="1:4" x14ac:dyDescent="0.2">
      <c r="A293" s="20" t="s">
        <v>123</v>
      </c>
      <c r="B293" s="15" t="s">
        <v>0</v>
      </c>
      <c r="C293" s="15" t="s">
        <v>126</v>
      </c>
    </row>
    <row r="294" spans="1:4" x14ac:dyDescent="0.2">
      <c r="A294" s="20" t="s">
        <v>124</v>
      </c>
      <c r="B294" s="15" t="s">
        <v>0</v>
      </c>
      <c r="C294" s="15" t="s">
        <v>126</v>
      </c>
      <c r="D294" s="6" t="s">
        <v>177</v>
      </c>
    </row>
    <row r="295" spans="1:4" ht="12.75" customHeight="1" x14ac:dyDescent="0.2">
      <c r="A295" s="20" t="s">
        <v>231</v>
      </c>
      <c r="B295" s="15" t="s">
        <v>0</v>
      </c>
      <c r="C295" s="15" t="s">
        <v>0</v>
      </c>
    </row>
    <row r="296" spans="1:4" x14ac:dyDescent="0.2">
      <c r="A296" s="20" t="s">
        <v>125</v>
      </c>
      <c r="B296" s="15" t="s">
        <v>0</v>
      </c>
      <c r="C296" s="15" t="s">
        <v>0</v>
      </c>
    </row>
    <row r="297" spans="1:4" x14ac:dyDescent="0.2">
      <c r="A297" s="18"/>
      <c r="B297" s="15"/>
      <c r="C297" s="15"/>
    </row>
    <row r="298" spans="1:4" x14ac:dyDescent="0.2">
      <c r="A298" s="19" t="s">
        <v>144</v>
      </c>
      <c r="B298" s="27"/>
      <c r="C298" s="27"/>
    </row>
    <row r="299" spans="1:4" x14ac:dyDescent="0.2">
      <c r="A299" s="14" t="s">
        <v>215</v>
      </c>
      <c r="B299" s="15"/>
      <c r="C299" s="15"/>
    </row>
    <row r="300" spans="1:4" x14ac:dyDescent="0.2">
      <c r="A300" s="15" t="s">
        <v>203</v>
      </c>
      <c r="B300" s="15" t="s">
        <v>0</v>
      </c>
      <c r="C300" s="15"/>
    </row>
    <row r="301" spans="1:4" x14ac:dyDescent="0.2">
      <c r="A301" s="22" t="s">
        <v>202</v>
      </c>
      <c r="B301" s="15" t="s">
        <v>0</v>
      </c>
      <c r="C301" s="15"/>
      <c r="D301" s="12"/>
    </row>
    <row r="302" spans="1:4" s="6" customFormat="1" x14ac:dyDescent="0.2">
      <c r="A302" s="22" t="s">
        <v>205</v>
      </c>
      <c r="B302" s="15" t="s">
        <v>0</v>
      </c>
      <c r="C302" s="15"/>
    </row>
    <row r="303" spans="1:4" x14ac:dyDescent="0.2">
      <c r="A303" s="22" t="s">
        <v>204</v>
      </c>
      <c r="B303" s="15" t="s">
        <v>0</v>
      </c>
      <c r="C303" s="15"/>
    </row>
    <row r="304" spans="1:4" x14ac:dyDescent="0.2">
      <c r="A304" s="22" t="s">
        <v>214</v>
      </c>
      <c r="B304" s="15" t="s">
        <v>0</v>
      </c>
      <c r="C304" s="15"/>
    </row>
    <row r="305" spans="1:3" x14ac:dyDescent="0.2">
      <c r="A305" s="41"/>
      <c r="B305" s="30"/>
      <c r="C305" s="15"/>
    </row>
    <row r="306" spans="1:3" x14ac:dyDescent="0.2">
      <c r="A306" s="20"/>
      <c r="B306" s="15"/>
      <c r="C306" s="15"/>
    </row>
    <row r="307" spans="1:3" x14ac:dyDescent="0.2">
      <c r="A307" s="42" t="s">
        <v>121</v>
      </c>
      <c r="B307" s="43"/>
      <c r="C307" s="43"/>
    </row>
    <row r="308" spans="1:3" x14ac:dyDescent="0.2">
      <c r="A308" s="222" t="s">
        <v>119</v>
      </c>
      <c r="B308" s="222"/>
      <c r="C308" s="222"/>
    </row>
    <row r="309" spans="1:3" ht="29.25" customHeight="1" x14ac:dyDescent="0.2">
      <c r="A309" s="222" t="s">
        <v>120</v>
      </c>
      <c r="B309" s="222"/>
      <c r="C309" s="222"/>
    </row>
  </sheetData>
  <autoFilter ref="A5:C262" xr:uid="{00000000-0009-0000-0000-000000000000}"/>
  <mergeCells count="2">
    <mergeCell ref="A308:C308"/>
    <mergeCell ref="A309:C309"/>
  </mergeCells>
  <printOptions gridLines="1"/>
  <pageMargins left="0.59055118110236227" right="0.59055118110236227" top="0.78740157480314965" bottom="0.59055118110236227" header="0.27559055118110237" footer="0.27559055118110237"/>
  <pageSetup paperSize="9" scale="73" fitToWidth="0" fitToHeight="4" orientation="portrait" r:id="rId1"/>
  <headerFooter scaleWithDoc="0">
    <oddHeader>&amp;L&amp;"Arial,Fett"&amp;8Finanzverwaltung
des Kantons Bern</oddHeader>
    <oddFooter>&amp;C&amp;8Seite &amp;P&amp;R&amp;8statistiques_jura_bernois_V1.xlsx</oddFooter>
  </headerFooter>
  <rowBreaks count="1" manualBreakCount="1">
    <brk id="241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875F5-8D8F-4591-84B8-34F4A063AEFC}">
  <dimension ref="A1:M468"/>
  <sheetViews>
    <sheetView tabSelected="1" topLeftCell="A300" zoomScale="120" zoomScaleNormal="120" zoomScaleSheetLayoutView="82" workbookViewId="0">
      <selection activeCell="F329" sqref="F328:F329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5" width="14.28515625" style="5" customWidth="1"/>
    <col min="6" max="16384" width="10.85546875" style="5"/>
  </cols>
  <sheetData>
    <row r="1" spans="1:4" ht="30" x14ac:dyDescent="0.2">
      <c r="A1" s="94" t="s">
        <v>909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2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135"/>
      <c r="D4" s="54"/>
    </row>
    <row r="5" spans="1:4" ht="9.9499999999999993" customHeight="1" x14ac:dyDescent="0.2">
      <c r="A5" s="18"/>
      <c r="B5" s="18"/>
      <c r="C5" s="136"/>
      <c r="D5" s="151"/>
    </row>
    <row r="6" spans="1:4" ht="13.15" customHeight="1" x14ac:dyDescent="0.2">
      <c r="A6" s="15" t="s">
        <v>910</v>
      </c>
      <c r="B6" s="47">
        <v>40</v>
      </c>
      <c r="C6" s="47">
        <v>19</v>
      </c>
      <c r="D6" s="47">
        <v>337</v>
      </c>
    </row>
    <row r="7" spans="1:4" ht="13.15" customHeight="1" x14ac:dyDescent="0.2">
      <c r="A7" s="15" t="s">
        <v>911</v>
      </c>
      <c r="B7" s="47" t="s">
        <v>985</v>
      </c>
      <c r="C7" s="47" t="s">
        <v>986</v>
      </c>
      <c r="D7" s="47" t="s">
        <v>985</v>
      </c>
    </row>
    <row r="8" spans="1:4" ht="13.15" customHeight="1" x14ac:dyDescent="0.2">
      <c r="A8" s="15" t="s">
        <v>912</v>
      </c>
      <c r="B8" s="47" t="s">
        <v>987</v>
      </c>
      <c r="C8" s="47" t="s">
        <v>988</v>
      </c>
      <c r="D8" s="47" t="s">
        <v>989</v>
      </c>
    </row>
    <row r="9" spans="1:4" ht="12.75" customHeight="1" x14ac:dyDescent="0.2">
      <c r="A9" s="15"/>
      <c r="B9" s="15"/>
      <c r="C9" s="137"/>
      <c r="D9" s="45"/>
    </row>
    <row r="10" spans="1:4" ht="13.15" customHeight="1" x14ac:dyDescent="0.2">
      <c r="A10" s="52" t="s">
        <v>346</v>
      </c>
      <c r="B10" s="24"/>
      <c r="C10" s="117"/>
      <c r="D10" s="47"/>
    </row>
    <row r="11" spans="1:4" ht="8.1" customHeight="1" x14ac:dyDescent="0.2">
      <c r="A11" s="18"/>
      <c r="B11" s="48"/>
      <c r="C11" s="138"/>
      <c r="D11" s="49"/>
    </row>
    <row r="12" spans="1:4" ht="13.15" customHeight="1" x14ac:dyDescent="0.2">
      <c r="A12" s="18" t="s">
        <v>913</v>
      </c>
      <c r="B12" s="48"/>
      <c r="C12" s="138"/>
      <c r="D12" s="152"/>
    </row>
    <row r="13" spans="1:4" ht="13.15" customHeight="1" x14ac:dyDescent="0.2">
      <c r="A13" s="15" t="s">
        <v>383</v>
      </c>
      <c r="B13" s="101" t="s">
        <v>990</v>
      </c>
      <c r="C13" s="47" t="s">
        <v>991</v>
      </c>
      <c r="D13" s="47" t="s">
        <v>992</v>
      </c>
    </row>
    <row r="14" spans="1:4" ht="13.15" customHeight="1" x14ac:dyDescent="0.2">
      <c r="A14" s="32" t="s">
        <v>384</v>
      </c>
      <c r="B14" s="65">
        <v>0.192</v>
      </c>
      <c r="C14" s="65">
        <v>0.27900000000000003</v>
      </c>
      <c r="D14" s="65">
        <v>0.17899999999999999</v>
      </c>
    </row>
    <row r="15" spans="1:4" ht="13.15" customHeight="1" x14ac:dyDescent="0.2">
      <c r="A15" s="22" t="s">
        <v>6</v>
      </c>
      <c r="B15" s="47"/>
      <c r="C15" s="47"/>
      <c r="D15" s="47"/>
    </row>
    <row r="16" spans="1:4" ht="13.15" customHeight="1" x14ac:dyDescent="0.2">
      <c r="A16" s="32" t="s">
        <v>7</v>
      </c>
      <c r="B16" s="65">
        <v>0.20399999999999999</v>
      </c>
      <c r="C16" s="65">
        <v>0.2</v>
      </c>
      <c r="D16" s="65">
        <v>0.192</v>
      </c>
    </row>
    <row r="17" spans="1:4" ht="13.15" customHeight="1" x14ac:dyDescent="0.2">
      <c r="A17" s="32" t="s">
        <v>149</v>
      </c>
      <c r="B17" s="65">
        <v>0.58099999999999996</v>
      </c>
      <c r="C17" s="65">
        <v>0.59599999999999997</v>
      </c>
      <c r="D17" s="65">
        <v>0.58699999999999997</v>
      </c>
    </row>
    <row r="18" spans="1:4" ht="13.15" customHeight="1" x14ac:dyDescent="0.2">
      <c r="A18" s="32" t="s">
        <v>5</v>
      </c>
      <c r="B18" s="65">
        <v>0.151</v>
      </c>
      <c r="C18" s="65">
        <v>0.14199999999999999</v>
      </c>
      <c r="D18" s="65">
        <v>0.157</v>
      </c>
    </row>
    <row r="19" spans="1:4" ht="13.15" customHeight="1" x14ac:dyDescent="0.2">
      <c r="A19" s="22" t="s">
        <v>22</v>
      </c>
      <c r="B19" s="65">
        <v>0.35099999999999998</v>
      </c>
      <c r="C19" s="65">
        <v>0.33600000000000002</v>
      </c>
      <c r="D19" s="65">
        <v>0.32600000000000001</v>
      </c>
    </row>
    <row r="20" spans="1:4" ht="13.15" customHeight="1" x14ac:dyDescent="0.2">
      <c r="A20" s="22" t="s">
        <v>23</v>
      </c>
      <c r="B20" s="65">
        <v>0.371</v>
      </c>
      <c r="C20" s="65">
        <v>0.34300000000000003</v>
      </c>
      <c r="D20" s="65">
        <v>0.376</v>
      </c>
    </row>
    <row r="21" spans="1:4" ht="13.15" customHeight="1" x14ac:dyDescent="0.2">
      <c r="A21" s="22" t="s">
        <v>385</v>
      </c>
      <c r="B21" s="47">
        <v>338</v>
      </c>
      <c r="C21" s="47">
        <v>581</v>
      </c>
      <c r="D21" s="47" t="s">
        <v>993</v>
      </c>
    </row>
    <row r="22" spans="1:4" ht="13.15" customHeight="1" x14ac:dyDescent="0.2">
      <c r="A22" s="22" t="s">
        <v>386</v>
      </c>
      <c r="B22" s="47">
        <v>505</v>
      </c>
      <c r="C22" s="47" t="s">
        <v>994</v>
      </c>
      <c r="D22" s="47" t="s">
        <v>995</v>
      </c>
    </row>
    <row r="23" spans="1:4" ht="8.1" customHeight="1" x14ac:dyDescent="0.2">
      <c r="A23" s="22"/>
      <c r="B23" s="47"/>
      <c r="C23" s="47"/>
      <c r="D23" s="47"/>
    </row>
    <row r="24" spans="1:4" ht="13.15" customHeight="1" x14ac:dyDescent="0.2">
      <c r="A24" s="34" t="s">
        <v>914</v>
      </c>
      <c r="B24" s="47"/>
      <c r="C24" s="47"/>
      <c r="D24" s="47"/>
    </row>
    <row r="25" spans="1:4" ht="13.15" customHeight="1" x14ac:dyDescent="0.2">
      <c r="A25" s="31" t="s">
        <v>530</v>
      </c>
      <c r="B25" s="47">
        <v>299</v>
      </c>
      <c r="C25" s="115" t="s">
        <v>996</v>
      </c>
      <c r="D25" s="47" t="s">
        <v>997</v>
      </c>
    </row>
    <row r="26" spans="1:4" ht="13.15" customHeight="1" x14ac:dyDescent="0.2">
      <c r="A26" s="15" t="s">
        <v>8</v>
      </c>
      <c r="B26" s="79">
        <v>5.5999999999999999E-3</v>
      </c>
      <c r="C26" s="79">
        <v>1.17E-2</v>
      </c>
      <c r="D26" s="79">
        <v>1.15E-2</v>
      </c>
    </row>
    <row r="27" spans="1:4" ht="12.75" customHeight="1" x14ac:dyDescent="0.2">
      <c r="A27" s="15" t="s">
        <v>69</v>
      </c>
      <c r="B27" s="47"/>
      <c r="C27" s="47"/>
      <c r="D27" s="47"/>
    </row>
    <row r="28" spans="1:4" ht="13.15" customHeight="1" x14ac:dyDescent="0.2">
      <c r="A28" s="32" t="s">
        <v>26</v>
      </c>
      <c r="B28" s="47">
        <v>416</v>
      </c>
      <c r="C28" s="47">
        <v>913</v>
      </c>
      <c r="D28" s="47" t="s">
        <v>998</v>
      </c>
    </row>
    <row r="29" spans="1:4" ht="13.15" customHeight="1" x14ac:dyDescent="0.2">
      <c r="A29" s="32" t="s">
        <v>27</v>
      </c>
      <c r="B29" s="47">
        <v>537</v>
      </c>
      <c r="C29" s="47" t="s">
        <v>999</v>
      </c>
      <c r="D29" s="47" t="s">
        <v>1000</v>
      </c>
    </row>
    <row r="30" spans="1:4" ht="13.15" customHeight="1" x14ac:dyDescent="0.2">
      <c r="A30" s="22" t="s">
        <v>241</v>
      </c>
      <c r="B30" s="47">
        <v>370</v>
      </c>
      <c r="C30" s="47" t="s">
        <v>1001</v>
      </c>
      <c r="D30" s="47" t="s">
        <v>1002</v>
      </c>
    </row>
    <row r="31" spans="1:4" ht="8.1" customHeight="1" x14ac:dyDescent="0.2">
      <c r="A31" s="22"/>
      <c r="B31" s="47"/>
      <c r="C31" s="47"/>
      <c r="D31" s="47"/>
    </row>
    <row r="32" spans="1:4" ht="13.15" customHeight="1" x14ac:dyDescent="0.2">
      <c r="A32" s="34" t="s">
        <v>915</v>
      </c>
      <c r="B32" s="47"/>
      <c r="C32" s="47"/>
      <c r="D32" s="47"/>
    </row>
    <row r="33" spans="1:4" ht="13.15" customHeight="1" x14ac:dyDescent="0.2">
      <c r="A33" s="22" t="s">
        <v>772</v>
      </c>
      <c r="B33" s="47">
        <v>58334</v>
      </c>
      <c r="C33" s="47">
        <v>58334</v>
      </c>
      <c r="D33" s="47">
        <v>58334</v>
      </c>
    </row>
    <row r="34" spans="1:4" ht="13.15" customHeight="1" x14ac:dyDescent="0.2">
      <c r="A34" s="22" t="s">
        <v>773</v>
      </c>
      <c r="B34" s="47">
        <v>58334</v>
      </c>
      <c r="C34" s="47">
        <v>58334</v>
      </c>
      <c r="D34" s="47">
        <v>58334</v>
      </c>
    </row>
    <row r="35" spans="1:4" ht="13.15" customHeight="1" x14ac:dyDescent="0.2">
      <c r="A35" s="22" t="s">
        <v>774</v>
      </c>
      <c r="B35" s="47">
        <v>58334</v>
      </c>
      <c r="C35" s="47">
        <v>58334</v>
      </c>
      <c r="D35" s="47">
        <v>58334</v>
      </c>
    </row>
    <row r="36" spans="1:4" ht="8.1" customHeight="1" x14ac:dyDescent="0.2">
      <c r="A36" s="15"/>
      <c r="B36" s="45"/>
      <c r="C36" s="47"/>
      <c r="D36" s="47"/>
    </row>
    <row r="37" spans="1:4" ht="13.15" customHeight="1" x14ac:dyDescent="0.2">
      <c r="A37" s="18" t="s">
        <v>916</v>
      </c>
      <c r="B37" s="47"/>
      <c r="C37" s="47"/>
      <c r="D37" s="151"/>
    </row>
    <row r="38" spans="1:4" ht="13.15" customHeight="1" x14ac:dyDescent="0.2">
      <c r="A38" s="15" t="s">
        <v>141</v>
      </c>
      <c r="B38" s="47" t="s">
        <v>964</v>
      </c>
      <c r="C38" s="47" t="s">
        <v>965</v>
      </c>
      <c r="D38" s="47" t="s">
        <v>966</v>
      </c>
    </row>
    <row r="39" spans="1:4" ht="13.15" customHeight="1" x14ac:dyDescent="0.2">
      <c r="A39" s="32" t="s">
        <v>294</v>
      </c>
      <c r="B39" s="65">
        <v>0.38500000000000001</v>
      </c>
      <c r="C39" s="65">
        <v>0.42199999999999999</v>
      </c>
      <c r="D39" s="65">
        <v>0.38200000000000001</v>
      </c>
    </row>
    <row r="40" spans="1:4" ht="8.1" customHeight="1" x14ac:dyDescent="0.2">
      <c r="A40" s="15"/>
      <c r="B40" s="24"/>
      <c r="C40" s="24"/>
      <c r="D40" s="47"/>
    </row>
    <row r="41" spans="1:4" ht="13.15" customHeight="1" x14ac:dyDescent="0.2">
      <c r="A41" s="18" t="s">
        <v>948</v>
      </c>
      <c r="B41" s="24"/>
      <c r="C41" s="24"/>
      <c r="D41" s="47"/>
    </row>
    <row r="42" spans="1:4" ht="13.15" customHeight="1" x14ac:dyDescent="0.2">
      <c r="A42" s="60" t="s">
        <v>218</v>
      </c>
      <c r="B42" s="65">
        <v>0.115</v>
      </c>
      <c r="C42" s="65">
        <v>0.622</v>
      </c>
      <c r="D42" s="65">
        <v>0.82499999999999996</v>
      </c>
    </row>
    <row r="43" spans="1:4" ht="13.15" customHeight="1" x14ac:dyDescent="0.2">
      <c r="A43" s="60" t="s">
        <v>216</v>
      </c>
      <c r="B43" s="65">
        <v>0.86499999999999999</v>
      </c>
      <c r="C43" s="65">
        <v>0.32</v>
      </c>
      <c r="D43" s="65">
        <v>0.106</v>
      </c>
    </row>
    <row r="44" spans="1:4" ht="13.15" customHeight="1" x14ac:dyDescent="0.2">
      <c r="A44" s="60" t="s">
        <v>217</v>
      </c>
      <c r="B44" s="65">
        <v>0.19600000000000001</v>
      </c>
      <c r="C44" s="65">
        <v>0.32200000000000001</v>
      </c>
      <c r="D44" s="65">
        <v>0.216</v>
      </c>
    </row>
    <row r="45" spans="1:4" ht="13.15" customHeight="1" x14ac:dyDescent="0.2">
      <c r="A45" s="208" t="s">
        <v>1025</v>
      </c>
      <c r="B45" s="65"/>
      <c r="C45" s="65"/>
      <c r="D45" s="65"/>
    </row>
    <row r="46" spans="1:4" ht="12.75" x14ac:dyDescent="0.2">
      <c r="A46" s="69"/>
      <c r="B46" s="65"/>
      <c r="C46" s="65"/>
      <c r="D46" s="65"/>
    </row>
    <row r="47" spans="1:4" ht="13.15" customHeight="1" x14ac:dyDescent="0.2">
      <c r="A47" s="57" t="s">
        <v>348</v>
      </c>
      <c r="B47" s="47"/>
      <c r="C47" s="47"/>
      <c r="D47" s="47"/>
    </row>
    <row r="48" spans="1:4" ht="8.1" customHeight="1" x14ac:dyDescent="0.2">
      <c r="A48" s="18"/>
      <c r="B48" s="47"/>
      <c r="C48" s="47"/>
      <c r="D48" s="47"/>
    </row>
    <row r="49" spans="1:4" ht="13.15" customHeight="1" x14ac:dyDescent="0.2">
      <c r="A49" s="18" t="s">
        <v>949</v>
      </c>
      <c r="B49" s="47"/>
      <c r="C49" s="47"/>
      <c r="D49" s="47"/>
    </row>
    <row r="50" spans="1:4" ht="13.15" customHeight="1" x14ac:dyDescent="0.2">
      <c r="A50" s="15" t="s">
        <v>1026</v>
      </c>
      <c r="B50" s="170">
        <v>54172</v>
      </c>
      <c r="C50" s="170">
        <v>9768</v>
      </c>
      <c r="D50" s="170">
        <v>595850</v>
      </c>
    </row>
    <row r="51" spans="1:4" ht="13.15" customHeight="1" x14ac:dyDescent="0.2">
      <c r="A51" s="72" t="s">
        <v>12</v>
      </c>
      <c r="B51" s="171">
        <v>6.6000000000000003E-2</v>
      </c>
      <c r="C51" s="171">
        <v>0.27800000000000002</v>
      </c>
      <c r="D51" s="163">
        <v>7.4999999999999997E-2</v>
      </c>
    </row>
    <row r="52" spans="1:4" s="61" customFormat="1" ht="13.15" customHeight="1" x14ac:dyDescent="0.2">
      <c r="A52" s="32" t="s">
        <v>25</v>
      </c>
      <c r="B52" s="171">
        <v>0.441</v>
      </c>
      <c r="C52" s="171">
        <v>0.30499999999999999</v>
      </c>
      <c r="D52" s="163">
        <v>0.42899999999999999</v>
      </c>
    </row>
    <row r="53" spans="1:4" s="61" customFormat="1" ht="13.15" customHeight="1" x14ac:dyDescent="0.2">
      <c r="A53" s="32" t="s">
        <v>13</v>
      </c>
      <c r="B53" s="171">
        <v>0.48699999999999999</v>
      </c>
      <c r="C53" s="171">
        <v>0.39200000000000002</v>
      </c>
      <c r="D53" s="163">
        <v>0.32200000000000001</v>
      </c>
    </row>
    <row r="54" spans="1:4" s="61" customFormat="1" ht="13.15" customHeight="1" x14ac:dyDescent="0.2">
      <c r="A54" s="32" t="s">
        <v>14</v>
      </c>
      <c r="B54" s="171">
        <v>5.0000000000000001E-3</v>
      </c>
      <c r="C54" s="171">
        <v>2.4E-2</v>
      </c>
      <c r="D54" s="163">
        <v>0.17299999999999999</v>
      </c>
    </row>
    <row r="55" spans="1:4" ht="13.15" customHeight="1" x14ac:dyDescent="0.2">
      <c r="A55" s="208" t="s">
        <v>392</v>
      </c>
      <c r="B55" s="185"/>
      <c r="C55" s="185"/>
      <c r="D55" s="185"/>
    </row>
    <row r="56" spans="1:4" ht="8.1" customHeight="1" x14ac:dyDescent="0.2">
      <c r="A56" s="22"/>
      <c r="B56" s="70"/>
      <c r="C56" s="70"/>
      <c r="D56" s="70"/>
    </row>
    <row r="57" spans="1:4" ht="13.15" customHeight="1" x14ac:dyDescent="0.2">
      <c r="A57" s="18" t="s">
        <v>917</v>
      </c>
      <c r="B57" s="24"/>
      <c r="C57" s="24"/>
      <c r="D57" s="47"/>
    </row>
    <row r="58" spans="1:4" ht="13.15" customHeight="1" x14ac:dyDescent="0.2">
      <c r="A58" s="15" t="s">
        <v>364</v>
      </c>
      <c r="B58" s="207">
        <v>411.4</v>
      </c>
      <c r="C58" s="121">
        <v>420</v>
      </c>
      <c r="D58" s="121">
        <v>386</v>
      </c>
    </row>
    <row r="59" spans="1:4" ht="13.15" customHeight="1" x14ac:dyDescent="0.2">
      <c r="A59" s="32" t="s">
        <v>274</v>
      </c>
      <c r="B59" s="121">
        <v>192.1</v>
      </c>
      <c r="C59" s="121">
        <v>248.7</v>
      </c>
      <c r="D59" s="121">
        <v>205</v>
      </c>
    </row>
    <row r="60" spans="1:4" ht="13.15" customHeight="1" x14ac:dyDescent="0.2">
      <c r="A60" s="32" t="s">
        <v>273</v>
      </c>
      <c r="B60" s="207">
        <v>219.3</v>
      </c>
      <c r="C60" s="207">
        <v>171.3</v>
      </c>
      <c r="D60" s="121">
        <v>181</v>
      </c>
    </row>
    <row r="61" spans="1:4" ht="12.75" customHeight="1" x14ac:dyDescent="0.2">
      <c r="A61" s="15"/>
      <c r="B61" s="47"/>
      <c r="C61" s="47"/>
      <c r="D61" s="47"/>
    </row>
    <row r="62" spans="1:4" ht="13.15" customHeight="1" x14ac:dyDescent="0.2">
      <c r="A62" s="57" t="s">
        <v>349</v>
      </c>
      <c r="B62" s="47"/>
      <c r="C62" s="47"/>
      <c r="D62" s="47"/>
    </row>
    <row r="63" spans="1:4" ht="8.1" customHeight="1" x14ac:dyDescent="0.2">
      <c r="A63" s="18"/>
      <c r="B63" s="47"/>
      <c r="C63" s="47"/>
      <c r="D63" s="47"/>
    </row>
    <row r="64" spans="1:4" ht="13.15" customHeight="1" x14ac:dyDescent="0.2">
      <c r="A64" s="18" t="s">
        <v>1012</v>
      </c>
      <c r="B64" s="47"/>
      <c r="C64" s="47"/>
      <c r="D64" s="47"/>
    </row>
    <row r="65" spans="1:4" ht="13.15" customHeight="1" x14ac:dyDescent="0.2">
      <c r="A65" s="15" t="s">
        <v>541</v>
      </c>
      <c r="B65" s="47">
        <v>27641</v>
      </c>
      <c r="C65" s="47">
        <v>51706</v>
      </c>
      <c r="D65" s="47">
        <v>566406</v>
      </c>
    </row>
    <row r="66" spans="1:4" ht="13.15" customHeight="1" x14ac:dyDescent="0.2">
      <c r="A66" s="15" t="s">
        <v>540</v>
      </c>
      <c r="B66" s="201">
        <v>0.61499999999999999</v>
      </c>
      <c r="C66" s="116">
        <v>0.62</v>
      </c>
      <c r="D66" s="65">
        <v>0.64400000000000002</v>
      </c>
    </row>
    <row r="67" spans="1:4" ht="8.1" customHeight="1" x14ac:dyDescent="0.2">
      <c r="A67" s="22"/>
      <c r="B67" s="101"/>
      <c r="C67" s="115"/>
      <c r="D67" s="47"/>
    </row>
    <row r="68" spans="1:4" ht="13.15" customHeight="1" x14ac:dyDescent="0.2">
      <c r="A68" s="18" t="s">
        <v>918</v>
      </c>
      <c r="B68" s="171"/>
      <c r="C68" s="128"/>
      <c r="D68" s="171"/>
    </row>
    <row r="69" spans="1:4" ht="13.15" customHeight="1" x14ac:dyDescent="0.2">
      <c r="A69" s="31" t="s">
        <v>100</v>
      </c>
      <c r="B69" s="202">
        <v>660</v>
      </c>
      <c r="C69" s="115">
        <v>1474</v>
      </c>
      <c r="D69" s="47">
        <v>7970</v>
      </c>
    </row>
    <row r="70" spans="1:4" ht="13.15" customHeight="1" x14ac:dyDescent="0.2">
      <c r="A70" s="15" t="s">
        <v>62</v>
      </c>
      <c r="B70" s="171">
        <v>2.4E-2</v>
      </c>
      <c r="C70" s="128">
        <v>2.9000000000000001E-2</v>
      </c>
      <c r="D70" s="171">
        <v>1.4E-2</v>
      </c>
    </row>
    <row r="71" spans="1:4" ht="8.1" customHeight="1" x14ac:dyDescent="0.2">
      <c r="A71" s="15"/>
      <c r="B71" s="47"/>
      <c r="C71" s="115"/>
      <c r="D71" s="47"/>
    </row>
    <row r="72" spans="1:4" ht="13.15" customHeight="1" x14ac:dyDescent="0.2">
      <c r="A72" s="18" t="s">
        <v>950</v>
      </c>
      <c r="B72" s="47"/>
      <c r="C72" s="115"/>
      <c r="D72" s="47"/>
    </row>
    <row r="73" spans="1:4" ht="13.15" customHeight="1" x14ac:dyDescent="0.2">
      <c r="A73" s="15" t="s">
        <v>37</v>
      </c>
      <c r="B73" s="47">
        <v>-3142</v>
      </c>
      <c r="C73" s="115">
        <v>4229</v>
      </c>
      <c r="D73" s="47">
        <v>22898</v>
      </c>
    </row>
    <row r="74" spans="1:4" ht="13.15" customHeight="1" x14ac:dyDescent="0.2">
      <c r="A74" s="32" t="s">
        <v>20</v>
      </c>
      <c r="B74" s="47">
        <v>8762</v>
      </c>
      <c r="C74" s="115">
        <v>15103</v>
      </c>
      <c r="D74" s="47">
        <v>38873</v>
      </c>
    </row>
    <row r="75" spans="1:4" ht="13.15" customHeight="1" x14ac:dyDescent="0.2">
      <c r="A75" s="32" t="s">
        <v>21</v>
      </c>
      <c r="B75" s="47">
        <v>5620</v>
      </c>
      <c r="C75" s="115">
        <v>19332</v>
      </c>
      <c r="D75" s="47">
        <v>61770</v>
      </c>
    </row>
    <row r="76" spans="1:4" ht="13.15" customHeight="1" x14ac:dyDescent="0.2">
      <c r="A76" s="32" t="s">
        <v>239</v>
      </c>
      <c r="B76" s="47">
        <v>12793</v>
      </c>
      <c r="C76" s="115">
        <v>24034</v>
      </c>
      <c r="D76" s="47">
        <v>399123</v>
      </c>
    </row>
    <row r="77" spans="1:4" ht="12.75" customHeight="1" x14ac:dyDescent="0.2">
      <c r="A77" s="32"/>
      <c r="B77" s="47"/>
      <c r="C77" s="115"/>
      <c r="D77" s="47"/>
    </row>
    <row r="78" spans="1:4" ht="13.15" customHeight="1" x14ac:dyDescent="0.2">
      <c r="A78" s="57" t="s">
        <v>350</v>
      </c>
      <c r="B78" s="47"/>
      <c r="C78" s="115"/>
      <c r="D78" s="47"/>
    </row>
    <row r="79" spans="1:4" ht="8.1" customHeight="1" x14ac:dyDescent="0.2">
      <c r="A79" s="57"/>
      <c r="B79" s="47"/>
      <c r="C79" s="115"/>
      <c r="D79" s="47"/>
    </row>
    <row r="80" spans="1:4" ht="13.15" customHeight="1" x14ac:dyDescent="0.2">
      <c r="A80" s="18" t="s">
        <v>919</v>
      </c>
      <c r="B80" s="47"/>
      <c r="C80" s="115"/>
      <c r="D80" s="47"/>
    </row>
    <row r="81" spans="1:4" ht="13.15" customHeight="1" x14ac:dyDescent="0.2">
      <c r="A81" s="15" t="s">
        <v>291</v>
      </c>
      <c r="B81" s="47">
        <v>3432</v>
      </c>
      <c r="C81" s="115">
        <v>8525</v>
      </c>
      <c r="D81" s="47">
        <v>92009</v>
      </c>
    </row>
    <row r="82" spans="1:4" ht="13.15" customHeight="1" x14ac:dyDescent="0.2">
      <c r="A82" s="32" t="s">
        <v>31</v>
      </c>
      <c r="B82" s="47">
        <v>64060</v>
      </c>
      <c r="C82" s="115">
        <v>81817</v>
      </c>
      <c r="D82" s="47">
        <v>87021</v>
      </c>
    </row>
    <row r="83" spans="1:4" ht="13.15" customHeight="1" x14ac:dyDescent="0.2">
      <c r="A83" s="32" t="s">
        <v>32</v>
      </c>
      <c r="B83" s="47">
        <v>169612</v>
      </c>
      <c r="C83" s="115">
        <v>186499</v>
      </c>
      <c r="D83" s="47">
        <v>179376</v>
      </c>
    </row>
    <row r="84" spans="1:4" ht="13.15" customHeight="1" x14ac:dyDescent="0.2">
      <c r="A84" s="32"/>
      <c r="B84" s="47"/>
      <c r="C84" s="115"/>
      <c r="D84" s="47"/>
    </row>
    <row r="85" spans="1:4" ht="12" customHeight="1" x14ac:dyDescent="0.2">
      <c r="A85" s="57" t="s">
        <v>351</v>
      </c>
      <c r="B85" s="47"/>
      <c r="C85" s="115"/>
      <c r="D85" s="47"/>
    </row>
    <row r="86" spans="1:4" ht="7.5" customHeight="1" x14ac:dyDescent="0.2">
      <c r="A86" s="18"/>
      <c r="B86" s="47"/>
      <c r="C86" s="115"/>
      <c r="D86" s="47"/>
    </row>
    <row r="87" spans="1:4" ht="13.15" customHeight="1" x14ac:dyDescent="0.2">
      <c r="A87" s="18" t="s">
        <v>920</v>
      </c>
      <c r="B87" s="47"/>
      <c r="C87" s="115"/>
      <c r="D87" s="47"/>
    </row>
    <row r="88" spans="1:4" ht="13.15" customHeight="1" x14ac:dyDescent="0.2">
      <c r="A88" s="15" t="s">
        <v>42</v>
      </c>
      <c r="B88" s="47">
        <v>3484</v>
      </c>
      <c r="C88" s="115">
        <v>6264</v>
      </c>
      <c r="D88" s="47">
        <v>71164</v>
      </c>
    </row>
    <row r="89" spans="1:4" ht="13.15" customHeight="1" x14ac:dyDescent="0.2">
      <c r="A89" s="22" t="s">
        <v>602</v>
      </c>
      <c r="B89" s="47">
        <v>3152</v>
      </c>
      <c r="C89" s="115">
        <v>5546</v>
      </c>
      <c r="D89" s="47">
        <v>62982</v>
      </c>
    </row>
    <row r="90" spans="1:4" ht="13.15" customHeight="1" x14ac:dyDescent="0.2">
      <c r="A90" s="22" t="s">
        <v>603</v>
      </c>
      <c r="B90" s="47">
        <v>266</v>
      </c>
      <c r="C90" s="115">
        <v>581</v>
      </c>
      <c r="D90" s="47">
        <v>6683</v>
      </c>
    </row>
    <row r="91" spans="1:4" ht="13.15" customHeight="1" x14ac:dyDescent="0.2">
      <c r="A91" s="22" t="s">
        <v>697</v>
      </c>
      <c r="B91" s="47">
        <v>57</v>
      </c>
      <c r="C91" s="115">
        <v>119</v>
      </c>
      <c r="D91" s="47">
        <v>1275</v>
      </c>
    </row>
    <row r="92" spans="1:4" ht="13.15" customHeight="1" x14ac:dyDescent="0.2">
      <c r="A92" s="22" t="s">
        <v>605</v>
      </c>
      <c r="B92" s="47">
        <v>9</v>
      </c>
      <c r="C92" s="115">
        <v>18</v>
      </c>
      <c r="D92" s="47">
        <v>224</v>
      </c>
    </row>
    <row r="93" spans="1:4" ht="13.15" customHeight="1" x14ac:dyDescent="0.2">
      <c r="A93" s="34" t="s">
        <v>921</v>
      </c>
      <c r="B93" s="47"/>
      <c r="C93" s="115"/>
      <c r="D93" s="47"/>
    </row>
    <row r="94" spans="1:4" ht="13.15" customHeight="1" x14ac:dyDescent="0.2">
      <c r="A94" s="15" t="s">
        <v>34</v>
      </c>
      <c r="B94" s="47">
        <v>202</v>
      </c>
      <c r="C94" s="115">
        <v>452</v>
      </c>
      <c r="D94" s="47">
        <v>3733</v>
      </c>
    </row>
    <row r="95" spans="1:4" ht="13.15" customHeight="1" x14ac:dyDescent="0.2">
      <c r="A95" s="15" t="s">
        <v>43</v>
      </c>
      <c r="B95" s="47">
        <v>253</v>
      </c>
      <c r="C95" s="115">
        <v>614</v>
      </c>
      <c r="D95" s="47">
        <v>5023</v>
      </c>
    </row>
    <row r="96" spans="1:4" ht="2.25" customHeight="1" x14ac:dyDescent="0.2">
      <c r="A96" s="15"/>
      <c r="B96" s="47"/>
      <c r="C96" s="115"/>
      <c r="D96" s="47"/>
    </row>
    <row r="97" spans="1:4" ht="13.15" customHeight="1" x14ac:dyDescent="0.2">
      <c r="A97" s="34" t="s">
        <v>922</v>
      </c>
      <c r="B97" s="47"/>
      <c r="C97" s="115"/>
      <c r="D97" s="47"/>
    </row>
    <row r="98" spans="1:4" ht="13.15" customHeight="1" x14ac:dyDescent="0.2">
      <c r="A98" s="22" t="s">
        <v>322</v>
      </c>
      <c r="B98" s="47">
        <v>3899</v>
      </c>
      <c r="C98" s="115">
        <v>7168</v>
      </c>
      <c r="D98" s="47">
        <v>80933</v>
      </c>
    </row>
    <row r="99" spans="1:4" ht="13.15" customHeight="1" x14ac:dyDescent="0.2">
      <c r="A99" s="32" t="s">
        <v>323</v>
      </c>
      <c r="B99" s="47">
        <v>592</v>
      </c>
      <c r="C99" s="115">
        <v>177</v>
      </c>
      <c r="D99" s="47">
        <v>10284</v>
      </c>
    </row>
    <row r="100" spans="1:4" ht="13.15" customHeight="1" x14ac:dyDescent="0.2">
      <c r="A100" s="32" t="s">
        <v>324</v>
      </c>
      <c r="B100" s="47">
        <v>779</v>
      </c>
      <c r="C100" s="115">
        <v>1021</v>
      </c>
      <c r="D100" s="47">
        <v>11478</v>
      </c>
    </row>
    <row r="101" spans="1:4" ht="13.15" customHeight="1" x14ac:dyDescent="0.2">
      <c r="A101" s="32" t="s">
        <v>325</v>
      </c>
      <c r="B101" s="47">
        <v>2528</v>
      </c>
      <c r="C101" s="115">
        <v>5970</v>
      </c>
      <c r="D101" s="47">
        <v>59171</v>
      </c>
    </row>
    <row r="102" spans="1:4" ht="13.15" customHeight="1" x14ac:dyDescent="0.2">
      <c r="A102" s="34" t="s">
        <v>923</v>
      </c>
      <c r="B102" s="47"/>
      <c r="C102" s="115"/>
      <c r="D102" s="47"/>
    </row>
    <row r="103" spans="1:4" ht="13.15" customHeight="1" x14ac:dyDescent="0.2">
      <c r="A103" s="22" t="s">
        <v>240</v>
      </c>
      <c r="B103" s="47">
        <v>25512</v>
      </c>
      <c r="C103" s="115">
        <v>58328</v>
      </c>
      <c r="D103" s="47">
        <v>662558</v>
      </c>
    </row>
    <row r="104" spans="1:4" ht="13.15" customHeight="1" x14ac:dyDescent="0.2">
      <c r="A104" s="32" t="s">
        <v>129</v>
      </c>
      <c r="B104" s="47">
        <v>1616</v>
      </c>
      <c r="C104" s="115">
        <v>609</v>
      </c>
      <c r="D104" s="47">
        <v>31570</v>
      </c>
    </row>
    <row r="105" spans="1:4" ht="13.15" customHeight="1" x14ac:dyDescent="0.2">
      <c r="A105" s="32" t="s">
        <v>130</v>
      </c>
      <c r="B105" s="47">
        <v>10631</v>
      </c>
      <c r="C105" s="115">
        <v>15519</v>
      </c>
      <c r="D105" s="47">
        <v>129515</v>
      </c>
    </row>
    <row r="106" spans="1:4" ht="13.15" customHeight="1" x14ac:dyDescent="0.2">
      <c r="A106" s="32" t="s">
        <v>131</v>
      </c>
      <c r="B106" s="47">
        <v>13265</v>
      </c>
      <c r="C106" s="115">
        <v>42200</v>
      </c>
      <c r="D106" s="47">
        <v>501473</v>
      </c>
    </row>
    <row r="107" spans="1:4" ht="13.15" customHeight="1" x14ac:dyDescent="0.2">
      <c r="A107" s="22" t="s">
        <v>1013</v>
      </c>
      <c r="B107" s="47">
        <v>252</v>
      </c>
      <c r="C107" s="115">
        <v>1126</v>
      </c>
      <c r="D107" s="47">
        <v>9893</v>
      </c>
    </row>
    <row r="108" spans="1:4" ht="13.15" customHeight="1" x14ac:dyDescent="0.2">
      <c r="A108" s="22" t="s">
        <v>951</v>
      </c>
      <c r="B108" s="47">
        <v>2665</v>
      </c>
      <c r="C108" s="115">
        <v>480</v>
      </c>
      <c r="D108" s="47">
        <v>4644</v>
      </c>
    </row>
    <row r="109" spans="1:4" ht="13.15" customHeight="1" x14ac:dyDescent="0.2">
      <c r="A109" s="18" t="s">
        <v>924</v>
      </c>
      <c r="B109" s="47"/>
      <c r="C109" s="115"/>
      <c r="D109" s="47"/>
    </row>
    <row r="110" spans="1:4" ht="13.15" customHeight="1" x14ac:dyDescent="0.2">
      <c r="A110" s="15" t="s">
        <v>45</v>
      </c>
      <c r="B110" s="217" t="s">
        <v>519</v>
      </c>
      <c r="C110" s="218" t="s">
        <v>519</v>
      </c>
      <c r="D110" s="47">
        <v>20746</v>
      </c>
    </row>
    <row r="111" spans="1:4" ht="13.15" customHeight="1" x14ac:dyDescent="0.2">
      <c r="A111" s="15" t="s">
        <v>260</v>
      </c>
      <c r="B111" s="217" t="s">
        <v>519</v>
      </c>
      <c r="C111" s="218" t="s">
        <v>519</v>
      </c>
      <c r="D111" s="47">
        <v>19506</v>
      </c>
    </row>
    <row r="112" spans="1:4" ht="13.15" customHeight="1" x14ac:dyDescent="0.2">
      <c r="A112" s="18" t="s">
        <v>925</v>
      </c>
      <c r="B112" s="24"/>
      <c r="C112" s="117"/>
      <c r="D112" s="47"/>
    </row>
    <row r="113" spans="1:4" ht="13.15" customHeight="1" x14ac:dyDescent="0.2">
      <c r="A113" s="15" t="s">
        <v>73</v>
      </c>
      <c r="B113" s="47">
        <v>24154</v>
      </c>
      <c r="C113" s="115">
        <v>50150</v>
      </c>
      <c r="D113" s="47">
        <v>302924</v>
      </c>
    </row>
    <row r="114" spans="1:4" ht="13.15" customHeight="1" x14ac:dyDescent="0.2">
      <c r="A114" s="31" t="s">
        <v>74</v>
      </c>
      <c r="B114" s="47">
        <v>14710</v>
      </c>
      <c r="C114" s="115">
        <v>30209</v>
      </c>
      <c r="D114" s="47">
        <v>152843</v>
      </c>
    </row>
    <row r="115" spans="1:4" ht="13.15" customHeight="1" x14ac:dyDescent="0.2">
      <c r="A115" s="31" t="s">
        <v>77</v>
      </c>
      <c r="B115" s="47">
        <v>4407</v>
      </c>
      <c r="C115" s="115">
        <v>8384</v>
      </c>
      <c r="D115" s="47">
        <v>39714</v>
      </c>
    </row>
    <row r="116" spans="1:4" ht="13.15" customHeight="1" x14ac:dyDescent="0.2">
      <c r="A116" s="31" t="s">
        <v>75</v>
      </c>
      <c r="B116" s="47">
        <v>140</v>
      </c>
      <c r="C116" s="47" t="s">
        <v>1009</v>
      </c>
      <c r="D116" s="47">
        <v>1894</v>
      </c>
    </row>
    <row r="117" spans="1:4" ht="13.15" customHeight="1" x14ac:dyDescent="0.2">
      <c r="A117" s="31" t="s">
        <v>76</v>
      </c>
      <c r="B117" s="47">
        <v>43</v>
      </c>
      <c r="C117" s="102" t="s">
        <v>1010</v>
      </c>
      <c r="D117" s="47">
        <v>1680</v>
      </c>
    </row>
    <row r="118" spans="1:4" ht="12.75" customHeight="1" x14ac:dyDescent="0.2">
      <c r="A118" s="95" t="s">
        <v>1027</v>
      </c>
      <c r="B118" s="47"/>
      <c r="C118" s="115"/>
      <c r="D118" s="47"/>
    </row>
    <row r="119" spans="1:4" ht="12.75" customHeight="1" x14ac:dyDescent="0.2">
      <c r="A119" s="15"/>
      <c r="B119" s="47"/>
      <c r="C119" s="115"/>
      <c r="D119" s="47"/>
    </row>
    <row r="120" spans="1:4" ht="13.15" customHeight="1" x14ac:dyDescent="0.2">
      <c r="A120" s="57" t="s">
        <v>352</v>
      </c>
      <c r="B120" s="47"/>
      <c r="C120" s="115"/>
      <c r="D120" s="47"/>
    </row>
    <row r="121" spans="1:4" ht="8.1" customHeight="1" x14ac:dyDescent="0.2">
      <c r="A121" s="18"/>
      <c r="B121" s="47"/>
      <c r="C121" s="115"/>
      <c r="D121" s="47"/>
    </row>
    <row r="122" spans="1:4" ht="13.15" customHeight="1" x14ac:dyDescent="0.2">
      <c r="A122" s="18" t="s">
        <v>926</v>
      </c>
      <c r="B122" s="176"/>
      <c r="C122" s="214"/>
      <c r="D122" s="176"/>
    </row>
    <row r="123" spans="1:4" ht="13.15" customHeight="1" x14ac:dyDescent="0.2">
      <c r="A123" s="31" t="s">
        <v>78</v>
      </c>
      <c r="B123" s="124">
        <v>520</v>
      </c>
      <c r="C123" s="143">
        <v>139</v>
      </c>
      <c r="D123" s="124" t="s">
        <v>959</v>
      </c>
    </row>
    <row r="124" spans="1:4" ht="13.15" customHeight="1" x14ac:dyDescent="0.2">
      <c r="A124" s="32" t="s">
        <v>459</v>
      </c>
      <c r="B124" s="134">
        <v>0.188</v>
      </c>
      <c r="C124" s="144">
        <v>0.223</v>
      </c>
      <c r="D124" s="134">
        <v>0.157</v>
      </c>
    </row>
    <row r="125" spans="1:4" ht="13.15" customHeight="1" x14ac:dyDescent="0.2">
      <c r="A125" s="32" t="s">
        <v>440</v>
      </c>
      <c r="B125" s="124">
        <v>121</v>
      </c>
      <c r="C125" s="143">
        <v>78</v>
      </c>
      <c r="D125" s="47" t="s">
        <v>960</v>
      </c>
    </row>
    <row r="126" spans="1:4" ht="13.15" customHeight="1" x14ac:dyDescent="0.2">
      <c r="A126" s="32" t="s">
        <v>329</v>
      </c>
      <c r="B126" s="124">
        <v>300</v>
      </c>
      <c r="C126" s="143">
        <v>54</v>
      </c>
      <c r="D126" s="47" t="s">
        <v>961</v>
      </c>
    </row>
    <row r="127" spans="1:4" ht="13.15" customHeight="1" x14ac:dyDescent="0.2">
      <c r="A127" s="32" t="s">
        <v>191</v>
      </c>
      <c r="B127" s="124">
        <v>99</v>
      </c>
      <c r="C127" s="143">
        <v>7</v>
      </c>
      <c r="D127" s="47">
        <v>274</v>
      </c>
    </row>
    <row r="128" spans="1:4" ht="13.15" customHeight="1" x14ac:dyDescent="0.2">
      <c r="A128" s="15" t="s">
        <v>1034</v>
      </c>
      <c r="B128" s="220">
        <v>18.100000000000001</v>
      </c>
      <c r="C128" s="221">
        <v>2.9</v>
      </c>
      <c r="D128" s="220">
        <v>189.4</v>
      </c>
    </row>
    <row r="129" spans="1:4" s="10" customFormat="1" ht="13.15" customHeight="1" x14ac:dyDescent="0.2">
      <c r="A129" s="32" t="s">
        <v>459</v>
      </c>
      <c r="B129" s="124">
        <v>17.8</v>
      </c>
      <c r="C129" s="143">
        <v>21.4</v>
      </c>
      <c r="D129" s="124">
        <v>15.3</v>
      </c>
    </row>
    <row r="130" spans="1:4" s="10" customFormat="1" ht="13.15" customHeight="1" x14ac:dyDescent="0.2">
      <c r="A130" s="22" t="s">
        <v>68</v>
      </c>
      <c r="B130" s="47" t="s">
        <v>962</v>
      </c>
      <c r="C130" s="115">
        <v>482</v>
      </c>
      <c r="D130" s="47" t="s">
        <v>963</v>
      </c>
    </row>
    <row r="131" spans="1:4" s="10" customFormat="1" ht="13.15" customHeight="1" x14ac:dyDescent="0.2">
      <c r="A131" s="22" t="s">
        <v>1028</v>
      </c>
      <c r="B131" s="124">
        <v>51.81</v>
      </c>
      <c r="C131" s="199">
        <v>7.86</v>
      </c>
      <c r="D131" s="200">
        <v>534.63</v>
      </c>
    </row>
    <row r="132" spans="1:4" s="10" customFormat="1" ht="13.15" customHeight="1" x14ac:dyDescent="0.2">
      <c r="A132" s="208" t="s">
        <v>610</v>
      </c>
      <c r="B132" s="124"/>
      <c r="C132" s="143"/>
      <c r="D132" s="124"/>
    </row>
    <row r="133" spans="1:4" ht="12.75" customHeight="1" x14ac:dyDescent="0.2">
      <c r="A133" s="15" t="s">
        <v>1019</v>
      </c>
      <c r="B133" s="77"/>
      <c r="C133" s="145"/>
      <c r="D133" s="24"/>
    </row>
    <row r="134" spans="1:4" ht="12.75" customHeight="1" x14ac:dyDescent="0.2">
      <c r="A134" s="15"/>
      <c r="B134" s="209"/>
      <c r="C134" s="210"/>
      <c r="D134" s="211"/>
    </row>
    <row r="135" spans="1:4" ht="13.15" customHeight="1" x14ac:dyDescent="0.2">
      <c r="A135" s="57" t="s">
        <v>377</v>
      </c>
      <c r="B135" s="177"/>
      <c r="C135" s="192"/>
      <c r="D135" s="178"/>
    </row>
    <row r="136" spans="1:4" ht="12.75" customHeight="1" x14ac:dyDescent="0.2">
      <c r="A136" s="15" t="s">
        <v>316</v>
      </c>
      <c r="B136" s="77"/>
      <c r="C136" s="145"/>
      <c r="D136" s="24"/>
    </row>
    <row r="137" spans="1:4" ht="7.5" customHeight="1" x14ac:dyDescent="0.2">
      <c r="A137" s="15"/>
      <c r="B137" s="77"/>
      <c r="C137" s="145"/>
      <c r="D137" s="24"/>
    </row>
    <row r="138" spans="1:4" ht="13.15" customHeight="1" x14ac:dyDescent="0.2">
      <c r="A138" s="57" t="s">
        <v>353</v>
      </c>
      <c r="B138" s="24"/>
      <c r="C138" s="117"/>
      <c r="D138" s="47"/>
    </row>
    <row r="139" spans="1:4" ht="8.1" customHeight="1" x14ac:dyDescent="0.2">
      <c r="A139" s="18"/>
      <c r="B139" s="24"/>
      <c r="C139" s="117"/>
      <c r="D139" s="47"/>
    </row>
    <row r="140" spans="1:4" ht="13.15" customHeight="1" x14ac:dyDescent="0.2">
      <c r="A140" s="18" t="s">
        <v>927</v>
      </c>
      <c r="B140" s="24"/>
      <c r="C140" s="117"/>
      <c r="D140" s="47"/>
    </row>
    <row r="141" spans="1:4" s="62" customFormat="1" ht="13.15" customHeight="1" x14ac:dyDescent="0.2">
      <c r="A141" s="15" t="s">
        <v>67</v>
      </c>
      <c r="B141" s="47">
        <v>15386</v>
      </c>
      <c r="C141" s="115">
        <v>17394</v>
      </c>
      <c r="D141" s="47">
        <v>238956</v>
      </c>
    </row>
    <row r="142" spans="1:4" ht="13.15" customHeight="1" x14ac:dyDescent="0.2">
      <c r="A142" s="32" t="s">
        <v>158</v>
      </c>
      <c r="B142" s="144">
        <v>0.57799999999999996</v>
      </c>
      <c r="C142" s="144">
        <v>0.49</v>
      </c>
      <c r="D142" s="134">
        <v>0.47799999999999998</v>
      </c>
    </row>
    <row r="143" spans="1:4" ht="13.15" customHeight="1" x14ac:dyDescent="0.2">
      <c r="A143" s="15" t="s">
        <v>1014</v>
      </c>
      <c r="B143" s="47">
        <v>30300</v>
      </c>
      <c r="C143" s="115">
        <v>56744</v>
      </c>
      <c r="D143" s="47">
        <v>587888</v>
      </c>
    </row>
    <row r="144" spans="1:4" ht="13.15" customHeight="1" x14ac:dyDescent="0.2">
      <c r="A144" s="32" t="s">
        <v>1020</v>
      </c>
      <c r="B144" s="47">
        <v>1386</v>
      </c>
      <c r="C144" s="115">
        <v>1244</v>
      </c>
      <c r="D144" s="47">
        <v>7817</v>
      </c>
    </row>
    <row r="145" spans="1:8" ht="13.15" customHeight="1" x14ac:dyDescent="0.2">
      <c r="A145" s="32" t="s">
        <v>1021</v>
      </c>
      <c r="B145" s="134">
        <v>4.5999999999999999E-2</v>
      </c>
      <c r="C145" s="144">
        <v>2.1999999999999999E-2</v>
      </c>
      <c r="D145" s="134">
        <v>1.2999999999999999E-2</v>
      </c>
    </row>
    <row r="146" spans="1:8" ht="8.1" customHeight="1" x14ac:dyDescent="0.2">
      <c r="A146" s="22"/>
      <c r="B146" s="47"/>
      <c r="C146" s="115"/>
      <c r="D146" s="47"/>
    </row>
    <row r="147" spans="1:8" ht="13.15" customHeight="1" x14ac:dyDescent="0.2">
      <c r="A147" s="34" t="s">
        <v>952</v>
      </c>
      <c r="B147" s="171"/>
      <c r="C147" s="128"/>
      <c r="D147" s="171"/>
    </row>
    <row r="148" spans="1:8" ht="13.15" customHeight="1" x14ac:dyDescent="0.2">
      <c r="A148" s="15" t="s">
        <v>84</v>
      </c>
      <c r="B148" s="47">
        <v>69</v>
      </c>
      <c r="C148" s="115">
        <v>86</v>
      </c>
      <c r="D148" s="47">
        <v>961</v>
      </c>
    </row>
    <row r="149" spans="1:8" ht="13.15" customHeight="1" x14ac:dyDescent="0.2">
      <c r="A149" s="32" t="s">
        <v>160</v>
      </c>
      <c r="B149" s="171">
        <v>0.73899999999999999</v>
      </c>
      <c r="C149" s="128">
        <v>0.59299999999999997</v>
      </c>
      <c r="D149" s="171">
        <v>0.54400000000000004</v>
      </c>
    </row>
    <row r="150" spans="1:8" ht="13.15" customHeight="1" x14ac:dyDescent="0.2">
      <c r="A150" s="22" t="s">
        <v>237</v>
      </c>
      <c r="B150" s="47">
        <v>183</v>
      </c>
      <c r="C150" s="115">
        <v>307</v>
      </c>
      <c r="D150" s="47">
        <v>4361</v>
      </c>
    </row>
    <row r="151" spans="1:8" ht="13.15" customHeight="1" x14ac:dyDescent="0.2">
      <c r="A151" s="22" t="s">
        <v>369</v>
      </c>
      <c r="B151" s="79">
        <v>6.0000000000000001E-3</v>
      </c>
      <c r="C151" s="215">
        <v>5.4000000000000003E-3</v>
      </c>
      <c r="D151" s="79">
        <v>7.4000000000000003E-3</v>
      </c>
    </row>
    <row r="152" spans="1:8" ht="8.1" customHeight="1" x14ac:dyDescent="0.2">
      <c r="A152" s="22"/>
      <c r="B152" s="47"/>
      <c r="C152" s="115"/>
      <c r="D152" s="47"/>
    </row>
    <row r="153" spans="1:8" ht="13.15" customHeight="1" x14ac:dyDescent="0.2">
      <c r="A153" s="34" t="s">
        <v>953</v>
      </c>
      <c r="B153" s="47"/>
      <c r="C153" s="115"/>
      <c r="D153" s="47"/>
    </row>
    <row r="154" spans="1:8" ht="13.15" customHeight="1" x14ac:dyDescent="0.2">
      <c r="A154" s="22" t="s">
        <v>403</v>
      </c>
      <c r="B154" s="47">
        <v>155</v>
      </c>
      <c r="C154" s="115">
        <v>476</v>
      </c>
      <c r="D154" s="47">
        <v>6465</v>
      </c>
    </row>
    <row r="155" spans="1:8" ht="13.15" customHeight="1" x14ac:dyDescent="0.2">
      <c r="A155" s="32" t="s">
        <v>166</v>
      </c>
      <c r="B155" s="47">
        <v>93</v>
      </c>
      <c r="C155" s="115">
        <v>222</v>
      </c>
      <c r="D155" s="47">
        <v>2866</v>
      </c>
    </row>
    <row r="156" spans="1:8" ht="13.15" customHeight="1" x14ac:dyDescent="0.2">
      <c r="A156" s="32" t="s">
        <v>334</v>
      </c>
      <c r="B156" s="216">
        <v>0.6</v>
      </c>
      <c r="C156" s="128">
        <v>0.46600000000000003</v>
      </c>
      <c r="D156" s="171">
        <v>0.443</v>
      </c>
      <c r="H156" s="168"/>
    </row>
    <row r="157" spans="1:8" ht="13.15" customHeight="1" x14ac:dyDescent="0.2">
      <c r="A157" s="32" t="s">
        <v>164</v>
      </c>
      <c r="B157" s="47">
        <v>19</v>
      </c>
      <c r="C157" s="115">
        <v>89</v>
      </c>
      <c r="D157" s="47">
        <v>919</v>
      </c>
    </row>
    <row r="158" spans="1:8" ht="13.15" customHeight="1" x14ac:dyDescent="0.2">
      <c r="A158" s="32" t="s">
        <v>333</v>
      </c>
      <c r="B158" s="171">
        <v>0.123</v>
      </c>
      <c r="C158" s="128">
        <v>0.187</v>
      </c>
      <c r="D158" s="171">
        <v>0.14199999999999999</v>
      </c>
    </row>
    <row r="159" spans="1:8" ht="8.1" customHeight="1" x14ac:dyDescent="0.2">
      <c r="A159" s="22"/>
      <c r="B159" s="47"/>
      <c r="C159" s="115"/>
      <c r="D159" s="47"/>
    </row>
    <row r="160" spans="1:8" ht="13.15" customHeight="1" x14ac:dyDescent="0.2">
      <c r="A160" s="34" t="s">
        <v>928</v>
      </c>
      <c r="B160" s="47"/>
      <c r="C160" s="115"/>
      <c r="D160" s="47"/>
    </row>
    <row r="161" spans="1:4" ht="13.15" customHeight="1" x14ac:dyDescent="0.2">
      <c r="A161" s="35" t="s">
        <v>85</v>
      </c>
      <c r="B161" s="47">
        <v>1648</v>
      </c>
      <c r="C161" s="115">
        <v>1743</v>
      </c>
      <c r="D161" s="47">
        <v>20747</v>
      </c>
    </row>
    <row r="162" spans="1:4" ht="13.15" customHeight="1" x14ac:dyDescent="0.2">
      <c r="A162" s="72" t="s">
        <v>86</v>
      </c>
      <c r="B162" s="171">
        <v>0.123</v>
      </c>
      <c r="C162" s="128">
        <v>9.5000000000000001E-2</v>
      </c>
      <c r="D162" s="171">
        <v>7.6999999999999999E-2</v>
      </c>
    </row>
    <row r="163" spans="1:4" ht="13.15" customHeight="1" x14ac:dyDescent="0.2">
      <c r="A163" s="22" t="s">
        <v>1022</v>
      </c>
      <c r="B163" s="171">
        <v>9.5000000000000001E-2</v>
      </c>
      <c r="C163" s="128">
        <v>2.1000000000000001E-2</v>
      </c>
      <c r="D163" s="171">
        <v>0.127</v>
      </c>
    </row>
    <row r="164" spans="1:4" ht="13.15" customHeight="1" x14ac:dyDescent="0.2">
      <c r="A164" s="22"/>
      <c r="B164" s="172"/>
      <c r="C164" s="126"/>
      <c r="D164" s="172"/>
    </row>
    <row r="165" spans="1:4" ht="13.15" customHeight="1" x14ac:dyDescent="0.2">
      <c r="A165" s="57" t="s">
        <v>355</v>
      </c>
      <c r="B165" s="24"/>
      <c r="C165" s="117"/>
      <c r="D165" s="47"/>
    </row>
    <row r="166" spans="1:4" ht="8.1" customHeight="1" x14ac:dyDescent="0.2">
      <c r="A166" s="57"/>
      <c r="B166" s="24"/>
      <c r="C166" s="117"/>
      <c r="D166" s="47"/>
    </row>
    <row r="167" spans="1:4" ht="13.15" customHeight="1" x14ac:dyDescent="0.2">
      <c r="A167" s="18" t="s">
        <v>929</v>
      </c>
      <c r="B167" s="24"/>
      <c r="C167" s="117"/>
      <c r="D167" s="47"/>
    </row>
    <row r="168" spans="1:4" ht="13.15" customHeight="1" x14ac:dyDescent="0.2">
      <c r="A168" s="15" t="s">
        <v>290</v>
      </c>
      <c r="B168" s="47">
        <v>26</v>
      </c>
      <c r="C168" s="115">
        <v>15</v>
      </c>
      <c r="D168" s="47">
        <v>575</v>
      </c>
    </row>
    <row r="169" spans="1:4" ht="13.15" customHeight="1" x14ac:dyDescent="0.2">
      <c r="A169" s="31" t="s">
        <v>88</v>
      </c>
      <c r="B169" s="47">
        <v>536</v>
      </c>
      <c r="C169" s="115">
        <v>812</v>
      </c>
      <c r="D169" s="47">
        <v>34349</v>
      </c>
    </row>
    <row r="170" spans="1:4" ht="13.15" customHeight="1" x14ac:dyDescent="0.2">
      <c r="A170" s="15" t="s">
        <v>168</v>
      </c>
      <c r="B170" s="47">
        <v>37280</v>
      </c>
      <c r="C170" s="115">
        <v>119919</v>
      </c>
      <c r="D170" s="47">
        <v>6195646</v>
      </c>
    </row>
    <row r="171" spans="1:4" ht="13.15" customHeight="1" x14ac:dyDescent="0.2">
      <c r="A171" s="32" t="s">
        <v>169</v>
      </c>
      <c r="B171" s="171">
        <v>0.79500000000000004</v>
      </c>
      <c r="C171" s="128">
        <v>0.65700000000000003</v>
      </c>
      <c r="D171" s="171">
        <v>0.47</v>
      </c>
    </row>
    <row r="172" spans="1:4" ht="13.15" customHeight="1" x14ac:dyDescent="0.2">
      <c r="A172" s="22" t="s">
        <v>184</v>
      </c>
      <c r="B172" s="86">
        <v>1.6</v>
      </c>
      <c r="C172" s="147">
        <v>1.7</v>
      </c>
      <c r="D172" s="86">
        <v>2</v>
      </c>
    </row>
    <row r="173" spans="1:4" ht="13.15" customHeight="1" x14ac:dyDescent="0.2">
      <c r="A173" s="22"/>
      <c r="B173" s="86"/>
      <c r="C173" s="147"/>
      <c r="D173" s="86"/>
    </row>
    <row r="174" spans="1:4" ht="12.75" customHeight="1" x14ac:dyDescent="0.2">
      <c r="A174" s="57" t="s">
        <v>356</v>
      </c>
      <c r="B174" s="86"/>
      <c r="C174" s="147"/>
      <c r="D174" s="86"/>
    </row>
    <row r="175" spans="1:4" ht="8.1" customHeight="1" x14ac:dyDescent="0.2">
      <c r="A175" s="18"/>
      <c r="B175" s="47"/>
      <c r="C175" s="115"/>
      <c r="D175" s="47"/>
    </row>
    <row r="176" spans="1:4" ht="13.15" customHeight="1" x14ac:dyDescent="0.2">
      <c r="A176" s="18" t="s">
        <v>1029</v>
      </c>
      <c r="B176" s="47"/>
      <c r="C176" s="115"/>
      <c r="D176" s="47"/>
    </row>
    <row r="177" spans="1:4" ht="13.15" customHeight="1" x14ac:dyDescent="0.2">
      <c r="A177" s="15" t="s">
        <v>1015</v>
      </c>
      <c r="B177" s="47" t="s">
        <v>967</v>
      </c>
      <c r="C177" s="115" t="s">
        <v>968</v>
      </c>
      <c r="D177" s="47" t="s">
        <v>969</v>
      </c>
    </row>
    <row r="178" spans="1:4" ht="13.15" customHeight="1" x14ac:dyDescent="0.2">
      <c r="A178" s="32" t="s">
        <v>295</v>
      </c>
      <c r="B178" s="47">
        <v>31485</v>
      </c>
      <c r="C178" s="115">
        <v>46720</v>
      </c>
      <c r="D178" s="47">
        <v>551090</v>
      </c>
    </row>
    <row r="179" spans="1:4" ht="13.15" customHeight="1" x14ac:dyDescent="0.2">
      <c r="A179" s="35" t="s">
        <v>92</v>
      </c>
      <c r="B179" s="47">
        <v>583.84482726648992</v>
      </c>
      <c r="C179" s="115">
        <v>444.69403489401395</v>
      </c>
      <c r="D179" s="47">
        <v>518.16915883193099</v>
      </c>
    </row>
    <row r="180" spans="1:4" ht="13.15" customHeight="1" x14ac:dyDescent="0.2">
      <c r="A180" s="208" t="s">
        <v>1016</v>
      </c>
      <c r="B180" s="47"/>
      <c r="C180" s="115"/>
      <c r="D180" s="47"/>
    </row>
    <row r="181" spans="1:4" ht="8.1" customHeight="1" x14ac:dyDescent="0.2">
      <c r="A181" s="22"/>
      <c r="B181" s="47"/>
      <c r="C181" s="115"/>
      <c r="D181" s="47"/>
    </row>
    <row r="182" spans="1:4" ht="13.15" customHeight="1" x14ac:dyDescent="0.2">
      <c r="A182" s="34" t="s">
        <v>954</v>
      </c>
      <c r="B182" s="47"/>
      <c r="C182" s="115"/>
      <c r="D182" s="47"/>
    </row>
    <row r="183" spans="1:4" ht="13.15" customHeight="1" x14ac:dyDescent="0.2">
      <c r="A183" s="31" t="s">
        <v>93</v>
      </c>
      <c r="B183" s="47">
        <v>206</v>
      </c>
      <c r="C183" s="115">
        <v>686</v>
      </c>
      <c r="D183" s="47">
        <v>5505</v>
      </c>
    </row>
    <row r="184" spans="1:4" ht="13.15" customHeight="1" x14ac:dyDescent="0.2">
      <c r="A184" s="32" t="s">
        <v>296</v>
      </c>
      <c r="B184" s="47">
        <v>113</v>
      </c>
      <c r="C184" s="115">
        <v>273</v>
      </c>
      <c r="D184" s="47">
        <v>2547</v>
      </c>
    </row>
    <row r="185" spans="1:4" ht="13.15" customHeight="1" x14ac:dyDescent="0.2">
      <c r="A185" s="34" t="s">
        <v>1018</v>
      </c>
      <c r="B185" s="47"/>
      <c r="C185" s="115"/>
      <c r="D185" s="47"/>
    </row>
    <row r="186" spans="1:4" ht="13.15" customHeight="1" x14ac:dyDescent="0.2">
      <c r="A186" s="15" t="s">
        <v>96</v>
      </c>
      <c r="B186" s="47">
        <v>225.78</v>
      </c>
      <c r="C186" s="115">
        <v>57.249000000000002</v>
      </c>
      <c r="D186" s="47">
        <v>2057</v>
      </c>
    </row>
    <row r="187" spans="1:4" ht="13.15" customHeight="1" x14ac:dyDescent="0.2">
      <c r="A187" s="15" t="s">
        <v>336</v>
      </c>
      <c r="B187" s="47">
        <v>863.94200000000001</v>
      </c>
      <c r="C187" s="115">
        <v>519.84699999999998</v>
      </c>
      <c r="D187" s="47">
        <v>10315</v>
      </c>
    </row>
    <row r="188" spans="1:4" ht="13.15" customHeight="1" x14ac:dyDescent="0.2">
      <c r="A188" s="15" t="s">
        <v>337</v>
      </c>
      <c r="B188" s="47">
        <v>119.95099999999999</v>
      </c>
      <c r="C188" s="115">
        <v>42.734999999999999</v>
      </c>
      <c r="D188" s="47">
        <v>1807</v>
      </c>
    </row>
    <row r="189" spans="1:4" ht="13.15" customHeight="1" x14ac:dyDescent="0.2">
      <c r="A189" s="15" t="s">
        <v>338</v>
      </c>
      <c r="B189" s="47">
        <v>855.07799999999997</v>
      </c>
      <c r="C189" s="115">
        <v>266.24200000000002</v>
      </c>
      <c r="D189" s="47">
        <v>9804</v>
      </c>
    </row>
    <row r="190" spans="1:4" ht="8.1" customHeight="1" x14ac:dyDescent="0.2">
      <c r="A190" s="15"/>
      <c r="B190" s="47"/>
      <c r="C190" s="115"/>
      <c r="D190" s="47"/>
    </row>
    <row r="191" spans="1:4" ht="13.15" customHeight="1" x14ac:dyDescent="0.2">
      <c r="A191" s="18" t="s">
        <v>930</v>
      </c>
      <c r="B191" s="47"/>
      <c r="C191" s="115"/>
      <c r="D191" s="47"/>
    </row>
    <row r="192" spans="1:4" ht="13.15" customHeight="1" x14ac:dyDescent="0.2">
      <c r="A192" s="15" t="s">
        <v>1030</v>
      </c>
      <c r="B192" s="47" t="s">
        <v>979</v>
      </c>
      <c r="C192" s="115" t="s">
        <v>980</v>
      </c>
      <c r="D192" s="47" t="s">
        <v>981</v>
      </c>
    </row>
    <row r="193" spans="1:13" ht="13.15" customHeight="1" x14ac:dyDescent="0.2">
      <c r="A193" s="15" t="s">
        <v>221</v>
      </c>
      <c r="B193" s="47" t="s">
        <v>982</v>
      </c>
      <c r="C193" s="115" t="s">
        <v>983</v>
      </c>
      <c r="D193" s="47" t="s">
        <v>984</v>
      </c>
    </row>
    <row r="194" spans="1:13" ht="13.15" customHeight="1" x14ac:dyDescent="0.2">
      <c r="A194" s="15" t="s">
        <v>186</v>
      </c>
      <c r="B194" s="203">
        <v>0.8014</v>
      </c>
      <c r="C194" s="203">
        <v>0.88880000000000003</v>
      </c>
      <c r="D194" s="204">
        <v>0.84919999999999995</v>
      </c>
    </row>
    <row r="195" spans="1:13" ht="13.15" customHeight="1" x14ac:dyDescent="0.2">
      <c r="A195" s="208" t="s">
        <v>639</v>
      </c>
      <c r="B195" s="45"/>
      <c r="C195" s="205"/>
      <c r="D195" s="45"/>
    </row>
    <row r="196" spans="1:13" ht="12.75" customHeight="1" x14ac:dyDescent="0.2">
      <c r="A196" s="15"/>
      <c r="B196" s="47"/>
      <c r="C196" s="115"/>
      <c r="D196" s="47"/>
    </row>
    <row r="197" spans="1:13" ht="13.15" customHeight="1" x14ac:dyDescent="0.2">
      <c r="A197" s="57" t="s">
        <v>357</v>
      </c>
      <c r="B197" s="47"/>
      <c r="C197" s="115"/>
      <c r="D197" s="47"/>
    </row>
    <row r="198" spans="1:13" ht="8.1" customHeight="1" x14ac:dyDescent="0.2">
      <c r="A198" s="18"/>
      <c r="B198" s="47"/>
      <c r="C198" s="115"/>
      <c r="D198" s="47"/>
    </row>
    <row r="199" spans="1:13" ht="13.15" customHeight="1" x14ac:dyDescent="0.2">
      <c r="A199" s="18" t="s">
        <v>931</v>
      </c>
      <c r="B199" s="47"/>
      <c r="C199" s="115"/>
      <c r="D199" s="47"/>
    </row>
    <row r="200" spans="1:13" ht="13.15" customHeight="1" x14ac:dyDescent="0.2">
      <c r="A200" s="15" t="s">
        <v>932</v>
      </c>
      <c r="B200" s="181">
        <v>2574</v>
      </c>
      <c r="C200" s="181">
        <v>7706</v>
      </c>
      <c r="D200" s="181">
        <v>39149</v>
      </c>
    </row>
    <row r="201" spans="1:13" ht="13.15" customHeight="1" x14ac:dyDescent="0.2">
      <c r="A201" s="15" t="s">
        <v>933</v>
      </c>
      <c r="B201" s="47">
        <v>12502709</v>
      </c>
      <c r="C201" s="47">
        <v>24119652</v>
      </c>
      <c r="D201" s="47">
        <v>244869677</v>
      </c>
    </row>
    <row r="202" spans="1:13" ht="8.1" customHeight="1" x14ac:dyDescent="0.2">
      <c r="A202" s="15"/>
      <c r="B202" s="47"/>
      <c r="C202" s="47"/>
      <c r="D202" s="47"/>
    </row>
    <row r="203" spans="1:13" ht="13.15" customHeight="1" x14ac:dyDescent="0.2">
      <c r="A203" s="18" t="s">
        <v>934</v>
      </c>
      <c r="B203" s="47"/>
      <c r="C203" s="47"/>
      <c r="D203" s="47"/>
    </row>
    <row r="204" spans="1:13" ht="13.15" customHeight="1" x14ac:dyDescent="0.2">
      <c r="A204" s="15" t="s">
        <v>935</v>
      </c>
      <c r="B204" s="47">
        <v>22</v>
      </c>
      <c r="C204" s="47">
        <v>46</v>
      </c>
      <c r="D204" s="47">
        <v>378</v>
      </c>
      <c r="E204" s="50"/>
      <c r="F204" s="223"/>
      <c r="G204" s="223"/>
      <c r="H204" s="223"/>
      <c r="I204" s="223"/>
      <c r="J204" s="223"/>
      <c r="K204" s="223"/>
      <c r="L204" s="223"/>
      <c r="M204" s="223"/>
    </row>
    <row r="205" spans="1:13" ht="13.15" customHeight="1" x14ac:dyDescent="0.2">
      <c r="A205" s="15" t="s">
        <v>936</v>
      </c>
      <c r="B205" s="47">
        <v>18</v>
      </c>
      <c r="C205" s="47">
        <v>30</v>
      </c>
      <c r="D205" s="47">
        <v>271</v>
      </c>
      <c r="E205" s="50"/>
      <c r="F205" s="196"/>
      <c r="G205" s="50"/>
      <c r="H205" s="50"/>
      <c r="I205" s="50"/>
      <c r="J205" s="50"/>
      <c r="K205" s="50"/>
      <c r="L205" s="50"/>
      <c r="M205" s="50"/>
    </row>
    <row r="206" spans="1:13" ht="12.75" customHeight="1" x14ac:dyDescent="0.2">
      <c r="A206" s="15"/>
      <c r="B206" s="24"/>
      <c r="C206" s="24"/>
      <c r="D206" s="47"/>
    </row>
    <row r="207" spans="1:13" ht="12.75" customHeight="1" x14ac:dyDescent="0.2">
      <c r="A207" s="57" t="s">
        <v>358</v>
      </c>
      <c r="B207" s="24"/>
      <c r="C207" s="24"/>
      <c r="D207" s="47"/>
    </row>
    <row r="208" spans="1:13" ht="8.1" customHeight="1" x14ac:dyDescent="0.2">
      <c r="A208" s="57"/>
      <c r="B208" s="24"/>
      <c r="C208" s="24"/>
      <c r="D208" s="47"/>
    </row>
    <row r="209" spans="1:4" ht="13.15" customHeight="1" x14ac:dyDescent="0.2">
      <c r="A209" s="18" t="s">
        <v>937</v>
      </c>
      <c r="B209" s="24"/>
      <c r="C209" s="24"/>
      <c r="D209" s="47"/>
    </row>
    <row r="210" spans="1:4" ht="13.15" customHeight="1" x14ac:dyDescent="0.2">
      <c r="A210" s="63" t="s">
        <v>445</v>
      </c>
      <c r="B210" s="181">
        <v>16</v>
      </c>
      <c r="C210" s="181">
        <v>23</v>
      </c>
      <c r="D210" s="181">
        <v>276</v>
      </c>
    </row>
    <row r="211" spans="1:4" ht="13.15" customHeight="1" x14ac:dyDescent="0.2">
      <c r="A211" s="63" t="s">
        <v>444</v>
      </c>
      <c r="B211" s="181">
        <v>855</v>
      </c>
      <c r="C211" s="181">
        <v>1251</v>
      </c>
      <c r="D211" s="181">
        <v>14524</v>
      </c>
    </row>
    <row r="212" spans="1:4" ht="13.15" customHeight="1" x14ac:dyDescent="0.2">
      <c r="A212" s="63" t="s">
        <v>617</v>
      </c>
      <c r="B212" s="181">
        <v>21</v>
      </c>
      <c r="C212" s="181">
        <v>22</v>
      </c>
      <c r="D212" s="181">
        <v>342</v>
      </c>
    </row>
    <row r="213" spans="1:4" ht="9.9499999999999993" customHeight="1" x14ac:dyDescent="0.2">
      <c r="A213" s="74"/>
      <c r="B213" s="47"/>
      <c r="C213" s="47"/>
      <c r="D213" s="47"/>
    </row>
    <row r="214" spans="1:4" ht="13.15" customHeight="1" x14ac:dyDescent="0.2">
      <c r="A214" s="57" t="s">
        <v>359</v>
      </c>
      <c r="B214" s="47"/>
      <c r="C214" s="47"/>
      <c r="D214" s="47"/>
    </row>
    <row r="215" spans="1:4" ht="8.1" customHeight="1" x14ac:dyDescent="0.2">
      <c r="A215" s="18"/>
      <c r="B215" s="47"/>
      <c r="C215" s="47"/>
      <c r="D215" s="47"/>
    </row>
    <row r="216" spans="1:4" ht="13.15" customHeight="1" x14ac:dyDescent="0.2">
      <c r="A216" s="18" t="s">
        <v>938</v>
      </c>
      <c r="B216" s="47"/>
      <c r="C216" s="47"/>
      <c r="D216" s="47"/>
    </row>
    <row r="217" spans="1:4" ht="13.15" customHeight="1" x14ac:dyDescent="0.2">
      <c r="A217" s="15" t="s">
        <v>111</v>
      </c>
      <c r="B217" s="181">
        <v>6159</v>
      </c>
      <c r="C217" s="181">
        <v>12409</v>
      </c>
      <c r="D217" s="181">
        <v>117394</v>
      </c>
    </row>
    <row r="218" spans="1:4" ht="13.15" customHeight="1" x14ac:dyDescent="0.2">
      <c r="A218" s="32" t="s">
        <v>112</v>
      </c>
      <c r="B218" s="181">
        <v>1004</v>
      </c>
      <c r="C218" s="181">
        <v>2126</v>
      </c>
      <c r="D218" s="181">
        <v>20266</v>
      </c>
    </row>
    <row r="219" spans="1:4" ht="13.15" customHeight="1" x14ac:dyDescent="0.2">
      <c r="A219" s="32" t="s">
        <v>113</v>
      </c>
      <c r="B219" s="181">
        <v>3361</v>
      </c>
      <c r="C219" s="181">
        <v>6439</v>
      </c>
      <c r="D219" s="181">
        <v>61601</v>
      </c>
    </row>
    <row r="220" spans="1:4" ht="13.15" customHeight="1" x14ac:dyDescent="0.2">
      <c r="A220" s="32" t="s">
        <v>114</v>
      </c>
      <c r="B220" s="181">
        <v>1681</v>
      </c>
      <c r="C220" s="181">
        <v>3462</v>
      </c>
      <c r="D220" s="181">
        <v>32045</v>
      </c>
    </row>
    <row r="221" spans="1:4" ht="13.15" customHeight="1" x14ac:dyDescent="0.2">
      <c r="A221" s="32" t="s">
        <v>115</v>
      </c>
      <c r="B221" s="181">
        <v>113</v>
      </c>
      <c r="C221" s="181">
        <v>382</v>
      </c>
      <c r="D221" s="181">
        <v>3482</v>
      </c>
    </row>
    <row r="222" spans="1:4" ht="13.15" customHeight="1" x14ac:dyDescent="0.2">
      <c r="A222" s="22" t="s">
        <v>135</v>
      </c>
      <c r="B222" s="181">
        <v>1890</v>
      </c>
      <c r="C222" s="181">
        <v>4850</v>
      </c>
      <c r="D222" s="181">
        <v>43462</v>
      </c>
    </row>
    <row r="223" spans="1:4" ht="13.15" customHeight="1" x14ac:dyDescent="0.2">
      <c r="A223" s="22" t="s">
        <v>335</v>
      </c>
      <c r="B223" s="181">
        <v>151</v>
      </c>
      <c r="C223" s="181">
        <v>445</v>
      </c>
      <c r="D223" s="181">
        <v>8453</v>
      </c>
    </row>
    <row r="224" spans="1:4" ht="13.15" customHeight="1" x14ac:dyDescent="0.2">
      <c r="A224" s="57" t="s">
        <v>360</v>
      </c>
      <c r="B224" s="24"/>
      <c r="C224" s="24"/>
      <c r="D224" s="47"/>
    </row>
    <row r="225" spans="1:4" ht="8.1" customHeight="1" x14ac:dyDescent="0.2">
      <c r="A225" s="15"/>
      <c r="B225" s="24"/>
      <c r="C225" s="24"/>
      <c r="D225" s="47"/>
    </row>
    <row r="226" spans="1:4" ht="13.15" customHeight="1" x14ac:dyDescent="0.2">
      <c r="A226" s="34" t="s">
        <v>1031</v>
      </c>
      <c r="B226" s="70"/>
      <c r="C226" s="15"/>
      <c r="D226" s="45"/>
    </row>
    <row r="227" spans="1:4" ht="13.15" customHeight="1" x14ac:dyDescent="0.2">
      <c r="A227" s="22" t="s">
        <v>197</v>
      </c>
      <c r="B227" s="186" t="s">
        <v>0</v>
      </c>
      <c r="C227" s="186" t="s">
        <v>0</v>
      </c>
      <c r="D227" s="65">
        <v>0.44500000000000001</v>
      </c>
    </row>
    <row r="228" spans="1:4" ht="13.15" customHeight="1" x14ac:dyDescent="0.2">
      <c r="A228" s="22" t="s">
        <v>198</v>
      </c>
      <c r="B228" s="186" t="s">
        <v>0</v>
      </c>
      <c r="C228" s="186" t="s">
        <v>0</v>
      </c>
      <c r="D228" s="65">
        <v>0.14399999999999999</v>
      </c>
    </row>
    <row r="229" spans="1:4" ht="13.15" customHeight="1" x14ac:dyDescent="0.2">
      <c r="A229" s="22" t="s">
        <v>199</v>
      </c>
      <c r="B229" s="186" t="s">
        <v>0</v>
      </c>
      <c r="C229" s="186" t="s">
        <v>0</v>
      </c>
      <c r="D229" s="65">
        <v>6.4000000000000001E-2</v>
      </c>
    </row>
    <row r="230" spans="1:4" ht="13.15" customHeight="1" x14ac:dyDescent="0.2">
      <c r="A230" s="22" t="s">
        <v>641</v>
      </c>
      <c r="B230" s="186" t="s">
        <v>0</v>
      </c>
      <c r="C230" s="186" t="s">
        <v>0</v>
      </c>
      <c r="D230" s="65">
        <v>1E-3</v>
      </c>
    </row>
    <row r="231" spans="1:4" ht="13.15" customHeight="1" x14ac:dyDescent="0.2">
      <c r="A231" s="22" t="s">
        <v>374</v>
      </c>
      <c r="B231" s="186" t="s">
        <v>0</v>
      </c>
      <c r="C231" s="186" t="s">
        <v>0</v>
      </c>
      <c r="D231" s="65">
        <v>4.5999999999999999E-2</v>
      </c>
    </row>
    <row r="232" spans="1:4" ht="13.15" customHeight="1" x14ac:dyDescent="0.2">
      <c r="A232" s="26" t="s">
        <v>375</v>
      </c>
      <c r="B232" s="186" t="s">
        <v>0</v>
      </c>
      <c r="C232" s="186" t="s">
        <v>0</v>
      </c>
      <c r="D232" s="65">
        <v>1.4999999999999999E-2</v>
      </c>
    </row>
    <row r="233" spans="1:4" ht="13.15" customHeight="1" x14ac:dyDescent="0.2">
      <c r="A233" s="22" t="s">
        <v>201</v>
      </c>
      <c r="B233" s="186" t="s">
        <v>0</v>
      </c>
      <c r="C233" s="186" t="s">
        <v>0</v>
      </c>
      <c r="D233" s="65">
        <v>0.27800000000000002</v>
      </c>
    </row>
    <row r="234" spans="1:4" ht="13.15" customHeight="1" x14ac:dyDescent="0.2">
      <c r="A234" s="22" t="s">
        <v>224</v>
      </c>
      <c r="B234" s="186" t="s">
        <v>0</v>
      </c>
      <c r="C234" s="186" t="s">
        <v>0</v>
      </c>
      <c r="D234" s="65">
        <v>8.0000000000000002E-3</v>
      </c>
    </row>
    <row r="235" spans="1:4" ht="14.25" customHeight="1" x14ac:dyDescent="0.2">
      <c r="A235" s="15" t="s">
        <v>1032</v>
      </c>
      <c r="B235" s="24"/>
      <c r="C235" s="24"/>
      <c r="D235" s="47"/>
    </row>
    <row r="236" spans="1:4" ht="8.25" customHeight="1" x14ac:dyDescent="0.2">
      <c r="A236" s="15"/>
      <c r="B236" s="24"/>
      <c r="C236" s="24"/>
      <c r="D236" s="47"/>
    </row>
    <row r="237" spans="1:4" ht="13.15" customHeight="1" x14ac:dyDescent="0.2">
      <c r="A237" s="18" t="s">
        <v>939</v>
      </c>
      <c r="B237" s="183"/>
      <c r="C237" s="183"/>
      <c r="D237" s="184"/>
    </row>
    <row r="238" spans="1:4" ht="13.15" customHeight="1" x14ac:dyDescent="0.2">
      <c r="A238" s="15" t="s">
        <v>341</v>
      </c>
      <c r="B238" s="65" t="s">
        <v>1003</v>
      </c>
      <c r="C238" s="116" t="s">
        <v>1004</v>
      </c>
      <c r="D238" s="65" t="s">
        <v>1005</v>
      </c>
    </row>
    <row r="239" spans="1:4" ht="12.75" x14ac:dyDescent="0.2">
      <c r="A239" s="15" t="s">
        <v>342</v>
      </c>
      <c r="B239" s="116" t="s">
        <v>1006</v>
      </c>
      <c r="C239" s="116" t="s">
        <v>1007</v>
      </c>
      <c r="D239" s="65" t="s">
        <v>1008</v>
      </c>
    </row>
    <row r="240" spans="1:4" ht="12.75" x14ac:dyDescent="0.2">
      <c r="A240" s="18"/>
      <c r="B240" s="24"/>
      <c r="C240" s="24"/>
      <c r="D240" s="47"/>
    </row>
    <row r="241" spans="1:4" ht="12.75" x14ac:dyDescent="0.2">
      <c r="A241" s="57" t="s">
        <v>361</v>
      </c>
      <c r="B241" s="24"/>
      <c r="C241" s="24"/>
      <c r="D241" s="47"/>
    </row>
    <row r="242" spans="1:4" ht="7.9" customHeight="1" x14ac:dyDescent="0.2">
      <c r="A242" s="18"/>
      <c r="B242" s="24"/>
      <c r="C242" s="24"/>
      <c r="D242" s="47"/>
    </row>
    <row r="243" spans="1:4" ht="13.15" customHeight="1" x14ac:dyDescent="0.2">
      <c r="A243" s="18" t="s">
        <v>298</v>
      </c>
      <c r="B243" s="24"/>
      <c r="C243" s="24"/>
      <c r="D243" s="47"/>
    </row>
    <row r="244" spans="1:4" ht="13.15" customHeight="1" x14ac:dyDescent="0.2">
      <c r="A244" s="15" t="s">
        <v>940</v>
      </c>
      <c r="B244" s="171">
        <v>0.30099999999999999</v>
      </c>
      <c r="C244" s="171"/>
      <c r="D244" s="171"/>
    </row>
    <row r="245" spans="1:4" ht="13.15" customHeight="1" x14ac:dyDescent="0.2">
      <c r="A245" s="15" t="s">
        <v>941</v>
      </c>
      <c r="B245" s="171">
        <v>0.30299999999999999</v>
      </c>
      <c r="C245" s="171">
        <v>0.28000000000000003</v>
      </c>
      <c r="D245" s="171">
        <v>0.31900000000000001</v>
      </c>
    </row>
    <row r="246" spans="1:4" ht="13.15" customHeight="1" x14ac:dyDescent="0.2">
      <c r="A246" s="15" t="s">
        <v>942</v>
      </c>
      <c r="B246" s="171">
        <v>0.29299999999999998</v>
      </c>
      <c r="C246" s="171">
        <v>0.26200000000000001</v>
      </c>
      <c r="D246" s="171">
        <v>0.312</v>
      </c>
    </row>
    <row r="247" spans="1:4" ht="13.15" customHeight="1" x14ac:dyDescent="0.2">
      <c r="A247" s="15" t="s">
        <v>943</v>
      </c>
      <c r="B247" s="171">
        <v>0.38400000000000001</v>
      </c>
      <c r="C247" s="171">
        <v>0.4</v>
      </c>
      <c r="D247" s="171">
        <v>0.497</v>
      </c>
    </row>
    <row r="248" spans="1:4" ht="12.75" x14ac:dyDescent="0.2">
      <c r="A248" s="15" t="s">
        <v>944</v>
      </c>
      <c r="B248" s="171">
        <v>0.38100000000000001</v>
      </c>
      <c r="C248" s="171">
        <v>0.40799999999999997</v>
      </c>
      <c r="D248" s="171">
        <v>0.501</v>
      </c>
    </row>
    <row r="249" spans="1:4" ht="12.75" x14ac:dyDescent="0.2">
      <c r="A249" s="15"/>
      <c r="B249" s="171"/>
      <c r="C249" s="171"/>
      <c r="D249" s="171"/>
    </row>
    <row r="250" spans="1:4" ht="13.15" customHeight="1" x14ac:dyDescent="0.2">
      <c r="A250" s="18" t="s">
        <v>945</v>
      </c>
      <c r="B250" s="24"/>
      <c r="C250" s="24"/>
      <c r="D250" s="47"/>
    </row>
    <row r="251" spans="1:4" ht="7.5" customHeight="1" x14ac:dyDescent="0.2">
      <c r="A251" s="18"/>
      <c r="B251" s="24"/>
      <c r="C251" s="24"/>
      <c r="D251" s="47"/>
    </row>
    <row r="252" spans="1:4" ht="13.15" customHeight="1" x14ac:dyDescent="0.2">
      <c r="A252" s="73" t="s">
        <v>303</v>
      </c>
      <c r="B252" s="24"/>
      <c r="C252" s="68"/>
      <c r="D252" s="47"/>
    </row>
    <row r="253" spans="1:4" ht="13.15" customHeight="1" x14ac:dyDescent="0.2">
      <c r="A253" s="167" t="s">
        <v>192</v>
      </c>
      <c r="B253" s="47">
        <v>24</v>
      </c>
      <c r="C253" s="172"/>
      <c r="D253" s="172"/>
    </row>
    <row r="254" spans="1:4" ht="13.15" customHeight="1" x14ac:dyDescent="0.2">
      <c r="A254" s="64" t="s">
        <v>193</v>
      </c>
      <c r="B254" s="47">
        <v>8</v>
      </c>
      <c r="C254" s="172"/>
      <c r="D254" s="172"/>
    </row>
    <row r="255" spans="1:4" ht="13.15" customHeight="1" x14ac:dyDescent="0.2">
      <c r="A255" s="64" t="s">
        <v>247</v>
      </c>
      <c r="B255" s="47">
        <v>3</v>
      </c>
      <c r="C255" s="172"/>
      <c r="D255" s="172"/>
    </row>
    <row r="256" spans="1:4" ht="13.15" customHeight="1" x14ac:dyDescent="0.2">
      <c r="A256" s="64" t="s">
        <v>194</v>
      </c>
      <c r="B256" s="47">
        <v>2</v>
      </c>
      <c r="C256" s="172"/>
      <c r="D256" s="172"/>
    </row>
    <row r="257" spans="1:4" ht="13.15" customHeight="1" x14ac:dyDescent="0.2">
      <c r="A257" s="64" t="s">
        <v>899</v>
      </c>
      <c r="B257" s="47">
        <v>2</v>
      </c>
      <c r="C257" s="172"/>
      <c r="D257" s="172"/>
    </row>
    <row r="258" spans="1:4" ht="13.15" customHeight="1" x14ac:dyDescent="0.2">
      <c r="A258" s="64" t="s">
        <v>228</v>
      </c>
      <c r="B258" s="47">
        <v>3</v>
      </c>
      <c r="C258" s="172"/>
      <c r="D258" s="172"/>
    </row>
    <row r="259" spans="1:4" ht="13.15" customHeight="1" x14ac:dyDescent="0.2">
      <c r="A259" s="64" t="s">
        <v>250</v>
      </c>
      <c r="B259" s="47">
        <v>1</v>
      </c>
      <c r="C259" s="172"/>
      <c r="D259" s="172"/>
    </row>
    <row r="260" spans="1:4" ht="12.75" x14ac:dyDescent="0.2">
      <c r="A260" s="64" t="s">
        <v>900</v>
      </c>
      <c r="B260" s="47">
        <v>3</v>
      </c>
      <c r="C260" s="172"/>
      <c r="D260" s="172"/>
    </row>
    <row r="261" spans="1:4" ht="14.45" customHeight="1" x14ac:dyDescent="0.2">
      <c r="A261" s="64" t="s">
        <v>901</v>
      </c>
      <c r="B261" s="47">
        <v>1</v>
      </c>
      <c r="C261" s="24"/>
      <c r="D261" s="47"/>
    </row>
    <row r="262" spans="1:4" ht="13.15" customHeight="1" x14ac:dyDescent="0.2">
      <c r="A262" s="60" t="s">
        <v>903</v>
      </c>
      <c r="B262" s="47">
        <v>1</v>
      </c>
      <c r="C262" s="24"/>
      <c r="D262" s="47"/>
    </row>
    <row r="263" spans="1:4" ht="13.15" customHeight="1" x14ac:dyDescent="0.2">
      <c r="A263" s="60"/>
      <c r="B263" s="24"/>
      <c r="C263" s="24"/>
      <c r="D263" s="47"/>
    </row>
    <row r="264" spans="1:4" ht="13.15" customHeight="1" x14ac:dyDescent="0.2">
      <c r="A264" s="73" t="s">
        <v>304</v>
      </c>
      <c r="B264" s="24"/>
      <c r="C264" s="172"/>
      <c r="D264" s="172"/>
    </row>
    <row r="265" spans="1:4" ht="13.15" customHeight="1" x14ac:dyDescent="0.2">
      <c r="A265" s="167" t="s">
        <v>192</v>
      </c>
      <c r="B265" s="47">
        <v>12</v>
      </c>
      <c r="C265" s="172"/>
      <c r="D265" s="172"/>
    </row>
    <row r="266" spans="1:4" ht="13.15" customHeight="1" x14ac:dyDescent="0.2">
      <c r="A266" s="64" t="s">
        <v>193</v>
      </c>
      <c r="B266" s="47">
        <v>4</v>
      </c>
      <c r="C266" s="172"/>
      <c r="D266" s="172"/>
    </row>
    <row r="267" spans="1:4" ht="13.15" customHeight="1" x14ac:dyDescent="0.2">
      <c r="A267" s="64" t="s">
        <v>247</v>
      </c>
      <c r="B267" s="47">
        <v>2</v>
      </c>
      <c r="C267" s="172"/>
      <c r="D267" s="172"/>
    </row>
    <row r="268" spans="1:4" ht="13.15" customHeight="1" x14ac:dyDescent="0.2">
      <c r="A268" s="64" t="s">
        <v>194</v>
      </c>
      <c r="B268" s="47">
        <v>1</v>
      </c>
      <c r="C268" s="172"/>
      <c r="D268" s="172"/>
    </row>
    <row r="269" spans="1:4" ht="13.15" customHeight="1" x14ac:dyDescent="0.2">
      <c r="A269" s="64" t="s">
        <v>899</v>
      </c>
      <c r="B269" s="47">
        <v>1</v>
      </c>
      <c r="C269" s="172"/>
      <c r="D269" s="172"/>
    </row>
    <row r="270" spans="1:4" ht="12.75" x14ac:dyDescent="0.2">
      <c r="A270" s="64" t="s">
        <v>228</v>
      </c>
      <c r="B270" s="47">
        <v>2</v>
      </c>
      <c r="C270" s="172"/>
      <c r="D270" s="172"/>
    </row>
    <row r="271" spans="1:4" ht="12.75" x14ac:dyDescent="0.2">
      <c r="A271" s="64" t="s">
        <v>250</v>
      </c>
      <c r="B271" s="47">
        <v>1</v>
      </c>
      <c r="C271" s="172"/>
      <c r="D271" s="172"/>
    </row>
    <row r="272" spans="1:4" ht="13.9" customHeight="1" x14ac:dyDescent="0.2">
      <c r="A272" s="64" t="s">
        <v>900</v>
      </c>
      <c r="B272" s="47">
        <v>1</v>
      </c>
      <c r="C272" s="24"/>
      <c r="D272" s="47"/>
    </row>
    <row r="273" spans="1:4" ht="6.75" customHeight="1" x14ac:dyDescent="0.2">
      <c r="A273" s="64"/>
      <c r="B273" s="68"/>
      <c r="C273" s="24"/>
      <c r="D273" s="47"/>
    </row>
    <row r="274" spans="1:4" ht="13.15" customHeight="1" x14ac:dyDescent="0.2">
      <c r="A274" s="71" t="s">
        <v>254</v>
      </c>
      <c r="B274" s="172"/>
      <c r="C274" s="47"/>
      <c r="D274" s="172"/>
    </row>
    <row r="275" spans="1:4" ht="13.15" customHeight="1" x14ac:dyDescent="0.2">
      <c r="A275" s="166" t="s">
        <v>192</v>
      </c>
      <c r="B275" s="172"/>
      <c r="C275" s="47">
        <v>18</v>
      </c>
      <c r="D275" s="172"/>
    </row>
    <row r="276" spans="1:4" ht="13.15" customHeight="1" x14ac:dyDescent="0.2">
      <c r="A276" s="166" t="s">
        <v>904</v>
      </c>
      <c r="B276" s="172"/>
      <c r="C276" s="47">
        <v>1</v>
      </c>
      <c r="D276" s="172"/>
    </row>
    <row r="277" spans="1:4" ht="13.15" customHeight="1" x14ac:dyDescent="0.2">
      <c r="A277" s="40" t="s">
        <v>245</v>
      </c>
      <c r="B277" s="172"/>
      <c r="C277" s="47">
        <v>4</v>
      </c>
      <c r="D277" s="172"/>
    </row>
    <row r="278" spans="1:4" ht="13.15" customHeight="1" x14ac:dyDescent="0.2">
      <c r="A278" s="40" t="s">
        <v>247</v>
      </c>
      <c r="B278" s="172"/>
      <c r="C278" s="47">
        <v>2</v>
      </c>
      <c r="D278" s="172"/>
    </row>
    <row r="279" spans="1:4" ht="13.15" customHeight="1" x14ac:dyDescent="0.2">
      <c r="A279" s="40" t="s">
        <v>228</v>
      </c>
      <c r="B279" s="172"/>
      <c r="C279" s="47">
        <v>5</v>
      </c>
      <c r="D279" s="172"/>
    </row>
    <row r="280" spans="1:4" ht="13.15" customHeight="1" x14ac:dyDescent="0.2">
      <c r="A280" s="40" t="s">
        <v>900</v>
      </c>
      <c r="B280" s="172"/>
      <c r="C280" s="47">
        <v>2</v>
      </c>
      <c r="D280" s="172"/>
    </row>
    <row r="281" spans="1:4" ht="12.75" x14ac:dyDescent="0.2">
      <c r="A281" s="64" t="s">
        <v>902</v>
      </c>
      <c r="B281" s="172"/>
      <c r="C281" s="47">
        <v>1</v>
      </c>
      <c r="D281" s="172"/>
    </row>
    <row r="282" spans="1:4" ht="15.6" customHeight="1" x14ac:dyDescent="0.2">
      <c r="A282" s="40" t="s">
        <v>249</v>
      </c>
      <c r="B282" s="68"/>
      <c r="C282" s="47">
        <v>3</v>
      </c>
      <c r="D282" s="47"/>
    </row>
    <row r="283" spans="1:4" ht="6.75" customHeight="1" x14ac:dyDescent="0.2">
      <c r="A283" s="26"/>
      <c r="B283" s="24"/>
      <c r="C283" s="47"/>
      <c r="D283" s="47"/>
    </row>
    <row r="284" spans="1:4" ht="13.15" customHeight="1" x14ac:dyDescent="0.2">
      <c r="A284" s="71" t="s">
        <v>305</v>
      </c>
      <c r="B284" s="24"/>
      <c r="C284" s="47"/>
      <c r="D284" s="47"/>
    </row>
    <row r="285" spans="1:4" ht="13.15" customHeight="1" x14ac:dyDescent="0.2">
      <c r="A285" s="166" t="s">
        <v>192</v>
      </c>
      <c r="B285" s="172"/>
      <c r="C285" s="47">
        <v>0</v>
      </c>
      <c r="D285" s="172"/>
    </row>
    <row r="286" spans="1:4" ht="12.75" x14ac:dyDescent="0.2">
      <c r="A286" s="40" t="s">
        <v>245</v>
      </c>
      <c r="B286" s="172"/>
      <c r="C286" s="47">
        <v>2</v>
      </c>
      <c r="D286" s="172"/>
    </row>
    <row r="287" spans="1:4" ht="13.15" customHeight="1" x14ac:dyDescent="0.2">
      <c r="A287" s="40" t="s">
        <v>228</v>
      </c>
      <c r="B287" s="24"/>
      <c r="C287" s="47">
        <v>1</v>
      </c>
      <c r="D287" s="47"/>
    </row>
    <row r="288" spans="1:4" ht="12.75" x14ac:dyDescent="0.2">
      <c r="A288" s="64" t="s">
        <v>193</v>
      </c>
      <c r="B288" s="24"/>
      <c r="C288" s="47">
        <v>1</v>
      </c>
      <c r="D288" s="47"/>
    </row>
    <row r="289" spans="1:6" ht="12" customHeight="1" x14ac:dyDescent="0.2">
      <c r="A289" s="57" t="s">
        <v>362</v>
      </c>
      <c r="B289" s="24"/>
      <c r="C289" s="24"/>
      <c r="D289" s="47"/>
    </row>
    <row r="290" spans="1:6" ht="7.5" customHeight="1" x14ac:dyDescent="0.2">
      <c r="A290" s="57"/>
      <c r="B290" s="24"/>
      <c r="C290" s="24"/>
      <c r="D290" s="47"/>
    </row>
    <row r="291" spans="1:6" ht="13.15" customHeight="1" x14ac:dyDescent="0.2">
      <c r="A291" s="18" t="s">
        <v>946</v>
      </c>
      <c r="B291" s="47"/>
      <c r="C291" s="47"/>
      <c r="D291" s="47"/>
    </row>
    <row r="292" spans="1:6" ht="13.15" customHeight="1" x14ac:dyDescent="0.2">
      <c r="A292" s="15" t="s">
        <v>343</v>
      </c>
      <c r="B292" s="47">
        <v>20252665</v>
      </c>
      <c r="C292" s="47">
        <v>45034473</v>
      </c>
      <c r="D292" s="47">
        <v>177114030</v>
      </c>
    </row>
    <row r="293" spans="1:6" ht="12.75" x14ac:dyDescent="0.2">
      <c r="A293" s="15" t="s">
        <v>344</v>
      </c>
      <c r="B293" s="89">
        <v>377.67</v>
      </c>
      <c r="C293" s="206">
        <v>351.49</v>
      </c>
      <c r="D293" s="89">
        <v>169.86</v>
      </c>
    </row>
    <row r="294" spans="1:6" ht="13.15" customHeight="1" x14ac:dyDescent="0.2">
      <c r="A294" s="15" t="s">
        <v>955</v>
      </c>
      <c r="B294" s="79">
        <v>0.81769999999999998</v>
      </c>
      <c r="C294" s="79">
        <v>0.88229999999999997</v>
      </c>
      <c r="D294" s="79">
        <v>1</v>
      </c>
    </row>
    <row r="295" spans="1:6" ht="6.75" customHeight="1" x14ac:dyDescent="0.2">
      <c r="A295" s="15"/>
      <c r="B295" s="24"/>
      <c r="C295" s="24"/>
      <c r="D295" s="47"/>
    </row>
    <row r="296" spans="1:6" ht="13.15" customHeight="1" x14ac:dyDescent="0.2">
      <c r="A296" s="18" t="s">
        <v>947</v>
      </c>
      <c r="B296" s="89"/>
      <c r="C296" s="89"/>
      <c r="D296" s="89"/>
    </row>
    <row r="297" spans="1:6" ht="13.15" customHeight="1" x14ac:dyDescent="0.2">
      <c r="A297" s="15" t="s">
        <v>258</v>
      </c>
      <c r="B297" s="89">
        <v>1.88</v>
      </c>
      <c r="C297" s="89">
        <v>1.65</v>
      </c>
      <c r="D297" s="89">
        <v>1.7</v>
      </c>
    </row>
    <row r="298" spans="1:6" ht="13.15" customHeight="1" x14ac:dyDescent="0.2">
      <c r="A298" s="15" t="s">
        <v>259</v>
      </c>
      <c r="B298" s="89">
        <v>1.94</v>
      </c>
      <c r="C298" s="89">
        <v>1.69</v>
      </c>
      <c r="D298" s="89">
        <v>1.74</v>
      </c>
    </row>
    <row r="299" spans="1:6" s="9" customFormat="1" ht="13.15" customHeight="1" x14ac:dyDescent="0.2">
      <c r="A299" s="15" t="s">
        <v>231</v>
      </c>
      <c r="B299" s="47">
        <v>32169</v>
      </c>
      <c r="C299" s="47">
        <v>61580</v>
      </c>
      <c r="D299" s="47">
        <v>628187</v>
      </c>
      <c r="F299" s="5"/>
    </row>
    <row r="300" spans="1:6" ht="13.15" customHeight="1" x14ac:dyDescent="0.2">
      <c r="A300" s="15" t="s">
        <v>125</v>
      </c>
      <c r="B300" s="47">
        <v>2449</v>
      </c>
      <c r="C300" s="47">
        <v>5289</v>
      </c>
      <c r="D300" s="47">
        <v>54279</v>
      </c>
    </row>
    <row r="301" spans="1:6" ht="13.15" customHeight="1" x14ac:dyDescent="0.2">
      <c r="A301" s="15" t="s">
        <v>956</v>
      </c>
      <c r="B301" s="47">
        <v>99534411</v>
      </c>
      <c r="C301" s="47">
        <v>180327905</v>
      </c>
      <c r="D301" s="47">
        <v>1999664101</v>
      </c>
    </row>
    <row r="302" spans="1:6" ht="12.75" x14ac:dyDescent="0.2">
      <c r="A302" s="15" t="s">
        <v>957</v>
      </c>
      <c r="B302" s="47">
        <v>8024243</v>
      </c>
      <c r="C302" s="47">
        <v>17557499</v>
      </c>
      <c r="D302" s="47">
        <v>236211749</v>
      </c>
    </row>
    <row r="303" spans="1:6" ht="13.15" customHeight="1" x14ac:dyDescent="0.2">
      <c r="A303" s="15" t="s">
        <v>958</v>
      </c>
      <c r="B303" s="47">
        <v>14922916</v>
      </c>
      <c r="C303" s="47">
        <v>37588588</v>
      </c>
      <c r="D303" s="47">
        <v>332889629</v>
      </c>
    </row>
    <row r="304" spans="1:6" ht="12.75" x14ac:dyDescent="0.2">
      <c r="A304" s="18"/>
      <c r="B304" s="47"/>
      <c r="C304" s="47"/>
      <c r="D304" s="47"/>
    </row>
    <row r="305" spans="1:6" ht="13.15" customHeight="1" x14ac:dyDescent="0.2">
      <c r="A305" s="57" t="s">
        <v>363</v>
      </c>
      <c r="B305" s="47"/>
      <c r="C305" s="47"/>
      <c r="D305" s="47"/>
    </row>
    <row r="306" spans="1:6" ht="8.25" customHeight="1" x14ac:dyDescent="0.2">
      <c r="A306" s="57"/>
      <c r="B306" s="47"/>
      <c r="C306" s="47"/>
      <c r="D306" s="47"/>
    </row>
    <row r="307" spans="1:6" s="9" customFormat="1" ht="13.15" customHeight="1" x14ac:dyDescent="0.2">
      <c r="A307" s="18" t="s">
        <v>1033</v>
      </c>
      <c r="B307" s="47"/>
      <c r="C307" s="47"/>
      <c r="D307" s="47"/>
      <c r="F307" s="5"/>
    </row>
    <row r="308" spans="1:6" ht="13.15" customHeight="1" x14ac:dyDescent="0.2">
      <c r="A308" s="15" t="s">
        <v>203</v>
      </c>
      <c r="B308" s="47" t="s">
        <v>970</v>
      </c>
      <c r="C308" s="47" t="s">
        <v>971</v>
      </c>
      <c r="D308" s="47" t="s">
        <v>972</v>
      </c>
    </row>
    <row r="309" spans="1:6" ht="13.15" customHeight="1" x14ac:dyDescent="0.2">
      <c r="A309" s="32" t="s">
        <v>368</v>
      </c>
      <c r="B309" s="47" t="s">
        <v>973</v>
      </c>
      <c r="C309" s="47" t="s">
        <v>974</v>
      </c>
      <c r="D309" s="47" t="s">
        <v>975</v>
      </c>
    </row>
    <row r="310" spans="1:6" ht="12.75" x14ac:dyDescent="0.2">
      <c r="A310" s="32" t="s">
        <v>307</v>
      </c>
      <c r="B310" s="47">
        <v>174</v>
      </c>
      <c r="C310" s="47" t="s">
        <v>976</v>
      </c>
      <c r="D310" s="47" t="s">
        <v>977</v>
      </c>
    </row>
    <row r="311" spans="1:6" ht="14.25" customHeight="1" x14ac:dyDescent="0.2">
      <c r="A311" s="32" t="s">
        <v>371</v>
      </c>
      <c r="B311" s="47">
        <v>60</v>
      </c>
      <c r="C311" s="47">
        <v>689</v>
      </c>
      <c r="D311" s="47" t="s">
        <v>978</v>
      </c>
    </row>
    <row r="312" spans="1:6" ht="12.75" x14ac:dyDescent="0.2">
      <c r="A312" s="219" t="s">
        <v>1017</v>
      </c>
      <c r="B312" s="30"/>
      <c r="C312" s="15"/>
      <c r="D312" s="45"/>
    </row>
    <row r="313" spans="1:6" ht="9.9499999999999993" customHeight="1" x14ac:dyDescent="0.2">
      <c r="A313" s="93"/>
      <c r="B313" s="76"/>
      <c r="C313" s="50"/>
      <c r="D313" s="51"/>
    </row>
    <row r="314" spans="1:6" ht="9.9499999999999993" customHeight="1" x14ac:dyDescent="0.2">
      <c r="A314" s="93"/>
      <c r="B314" s="76"/>
      <c r="C314" s="50"/>
      <c r="D314" s="51"/>
    </row>
    <row r="315" spans="1:6" ht="9.9499999999999993" customHeight="1" x14ac:dyDescent="0.2">
      <c r="A315" s="93"/>
      <c r="B315" s="76"/>
      <c r="C315" s="50"/>
      <c r="D315" s="51"/>
    </row>
    <row r="316" spans="1:6" ht="9.9499999999999993" customHeight="1" x14ac:dyDescent="0.2">
      <c r="A316" s="93"/>
      <c r="B316" s="198"/>
      <c r="C316" s="198"/>
      <c r="D316" s="198"/>
    </row>
    <row r="317" spans="1:6" ht="9.9499999999999993" customHeight="1" x14ac:dyDescent="0.2">
      <c r="A317" s="93"/>
      <c r="B317" s="198"/>
      <c r="C317" s="198"/>
      <c r="D317" s="198"/>
    </row>
    <row r="318" spans="1:6" ht="12.75" customHeight="1" x14ac:dyDescent="0.2">
      <c r="A318" s="93"/>
      <c r="B318" s="197"/>
      <c r="C318" s="197"/>
      <c r="D318" s="197"/>
    </row>
    <row r="319" spans="1:6" ht="12.75" customHeight="1" x14ac:dyDescent="0.2">
      <c r="A319" s="93"/>
      <c r="B319" s="197"/>
      <c r="C319" s="197"/>
      <c r="D319" s="197"/>
    </row>
    <row r="320" spans="1:6" ht="12.75" customHeight="1" x14ac:dyDescent="0.2">
      <c r="A320" s="93"/>
      <c r="B320" s="197"/>
      <c r="C320" s="197"/>
      <c r="D320" s="197"/>
    </row>
    <row r="321" spans="1:4" ht="12.75" customHeight="1" x14ac:dyDescent="0.2">
      <c r="A321" s="198" t="s">
        <v>257</v>
      </c>
      <c r="B321" s="197"/>
      <c r="C321" s="197"/>
      <c r="D321" s="197"/>
    </row>
    <row r="322" spans="1:4" ht="12.75" customHeight="1" x14ac:dyDescent="0.2">
      <c r="A322" s="197" t="s">
        <v>756</v>
      </c>
      <c r="B322" s="50"/>
      <c r="C322" s="50"/>
      <c r="D322" s="51"/>
    </row>
    <row r="323" spans="1:4" ht="12.75" customHeight="1" x14ac:dyDescent="0.2">
      <c r="A323" s="197"/>
    </row>
    <row r="324" spans="1:4" ht="12.75" customHeight="1" x14ac:dyDescent="0.2">
      <c r="A324" s="198" t="s">
        <v>456</v>
      </c>
    </row>
    <row r="325" spans="1:4" ht="12.75" x14ac:dyDescent="0.2">
      <c r="A325" s="212" t="s">
        <v>1023</v>
      </c>
    </row>
    <row r="326" spans="1:4" ht="12.75" x14ac:dyDescent="0.2">
      <c r="A326" s="213" t="s">
        <v>1024</v>
      </c>
    </row>
    <row r="327" spans="1:4" ht="12.75" x14ac:dyDescent="0.2">
      <c r="A327" s="50"/>
    </row>
    <row r="328" spans="1:4" ht="12.75" x14ac:dyDescent="0.2">
      <c r="A328" s="106" t="s">
        <v>1035</v>
      </c>
    </row>
    <row r="329" spans="1:4" ht="12.75" x14ac:dyDescent="0.2"/>
    <row r="330" spans="1:4" ht="12.75" x14ac:dyDescent="0.2">
      <c r="A330" s="213"/>
    </row>
    <row r="331" spans="1:4" ht="12.75" x14ac:dyDescent="0.2"/>
    <row r="332" spans="1:4" ht="12.75" x14ac:dyDescent="0.2"/>
    <row r="333" spans="1:4" ht="12.75" x14ac:dyDescent="0.2"/>
    <row r="334" spans="1:4" ht="12.75" x14ac:dyDescent="0.2"/>
    <row r="335" spans="1:4" ht="12.75" x14ac:dyDescent="0.2"/>
    <row r="336" spans="1:4" ht="12.75" x14ac:dyDescent="0.2"/>
    <row r="337" spans="4:4" ht="12.75" x14ac:dyDescent="0.2">
      <c r="D337" s="5"/>
    </row>
    <row r="338" spans="4:4" ht="12.75" x14ac:dyDescent="0.2">
      <c r="D338" s="5"/>
    </row>
    <row r="339" spans="4:4" ht="12.75" x14ac:dyDescent="0.2">
      <c r="D339" s="5"/>
    </row>
    <row r="340" spans="4:4" ht="12.75" x14ac:dyDescent="0.2">
      <c r="D340" s="5"/>
    </row>
    <row r="341" spans="4:4" ht="12.75" x14ac:dyDescent="0.2">
      <c r="D341" s="5"/>
    </row>
    <row r="342" spans="4:4" ht="12.75" x14ac:dyDescent="0.2">
      <c r="D342" s="5"/>
    </row>
    <row r="343" spans="4:4" ht="12.75" x14ac:dyDescent="0.2">
      <c r="D343" s="5"/>
    </row>
    <row r="344" spans="4:4" ht="12.75" x14ac:dyDescent="0.2">
      <c r="D344" s="5"/>
    </row>
    <row r="345" spans="4:4" ht="12.75" x14ac:dyDescent="0.2">
      <c r="D345" s="5"/>
    </row>
    <row r="346" spans="4:4" ht="12.75" x14ac:dyDescent="0.2">
      <c r="D346" s="5"/>
    </row>
    <row r="347" spans="4:4" ht="12.75" x14ac:dyDescent="0.2">
      <c r="D347" s="5"/>
    </row>
    <row r="348" spans="4:4" ht="12.75" x14ac:dyDescent="0.2">
      <c r="D348" s="5"/>
    </row>
    <row r="349" spans="4:4" ht="12.75" x14ac:dyDescent="0.2">
      <c r="D349" s="5"/>
    </row>
    <row r="350" spans="4:4" ht="12.75" x14ac:dyDescent="0.2">
      <c r="D350" s="5"/>
    </row>
    <row r="351" spans="4:4" ht="12.75" x14ac:dyDescent="0.2">
      <c r="D351" s="5"/>
    </row>
    <row r="352" spans="4:4" ht="12.75" x14ac:dyDescent="0.2">
      <c r="D352" s="5"/>
    </row>
    <row r="353" spans="4:4" ht="12.75" x14ac:dyDescent="0.2">
      <c r="D353" s="5"/>
    </row>
    <row r="354" spans="4:4" ht="12.75" x14ac:dyDescent="0.2">
      <c r="D354" s="5"/>
    </row>
    <row r="355" spans="4:4" ht="12.75" x14ac:dyDescent="0.2">
      <c r="D355" s="5"/>
    </row>
    <row r="356" spans="4:4" ht="12.75" x14ac:dyDescent="0.2">
      <c r="D356" s="5"/>
    </row>
    <row r="357" spans="4:4" ht="12.75" x14ac:dyDescent="0.2">
      <c r="D357" s="5"/>
    </row>
    <row r="358" spans="4:4" ht="12.75" x14ac:dyDescent="0.2">
      <c r="D358" s="5"/>
    </row>
    <row r="359" spans="4:4" ht="12.75" x14ac:dyDescent="0.2">
      <c r="D359" s="5"/>
    </row>
    <row r="360" spans="4:4" ht="12.75" x14ac:dyDescent="0.2">
      <c r="D360" s="5"/>
    </row>
    <row r="361" spans="4:4" ht="12.75" x14ac:dyDescent="0.2">
      <c r="D361" s="5"/>
    </row>
    <row r="362" spans="4:4" ht="12.75" x14ac:dyDescent="0.2">
      <c r="D362" s="5"/>
    </row>
    <row r="363" spans="4:4" ht="12.75" x14ac:dyDescent="0.2">
      <c r="D363" s="5"/>
    </row>
    <row r="364" spans="4:4" ht="12.75" x14ac:dyDescent="0.2">
      <c r="D364" s="5"/>
    </row>
    <row r="365" spans="4:4" ht="12.75" x14ac:dyDescent="0.2">
      <c r="D365" s="5"/>
    </row>
    <row r="366" spans="4:4" ht="12.75" x14ac:dyDescent="0.2">
      <c r="D366" s="5"/>
    </row>
    <row r="367" spans="4:4" ht="12.75" x14ac:dyDescent="0.2">
      <c r="D367" s="5"/>
    </row>
    <row r="368" spans="4:4" ht="12.75" x14ac:dyDescent="0.2">
      <c r="D368" s="5"/>
    </row>
    <row r="369" spans="4:4" ht="12.75" x14ac:dyDescent="0.2">
      <c r="D369" s="5"/>
    </row>
    <row r="370" spans="4:4" ht="12.75" x14ac:dyDescent="0.2">
      <c r="D370" s="5"/>
    </row>
    <row r="371" spans="4:4" ht="12.75" x14ac:dyDescent="0.2">
      <c r="D371" s="5"/>
    </row>
    <row r="372" spans="4:4" ht="12.75" x14ac:dyDescent="0.2">
      <c r="D372" s="5"/>
    </row>
    <row r="373" spans="4:4" ht="12.75" x14ac:dyDescent="0.2">
      <c r="D373" s="5"/>
    </row>
    <row r="374" spans="4:4" ht="12.75" x14ac:dyDescent="0.2">
      <c r="D374" s="5"/>
    </row>
    <row r="375" spans="4:4" ht="12.75" x14ac:dyDescent="0.2">
      <c r="D375" s="5"/>
    </row>
    <row r="376" spans="4:4" ht="12.75" x14ac:dyDescent="0.2">
      <c r="D376" s="5"/>
    </row>
    <row r="377" spans="4:4" ht="12.75" x14ac:dyDescent="0.2">
      <c r="D377" s="5"/>
    </row>
    <row r="378" spans="4:4" ht="12.75" x14ac:dyDescent="0.2">
      <c r="D378" s="5"/>
    </row>
    <row r="379" spans="4:4" ht="12.75" x14ac:dyDescent="0.2">
      <c r="D379" s="5"/>
    </row>
    <row r="380" spans="4:4" ht="12.75" x14ac:dyDescent="0.2">
      <c r="D380" s="5"/>
    </row>
    <row r="381" spans="4:4" ht="12.75" x14ac:dyDescent="0.2">
      <c r="D381" s="5"/>
    </row>
    <row r="382" spans="4:4" ht="12.75" x14ac:dyDescent="0.2">
      <c r="D382" s="5"/>
    </row>
    <row r="383" spans="4:4" ht="12.75" x14ac:dyDescent="0.2">
      <c r="D383" s="5"/>
    </row>
    <row r="384" spans="4:4" ht="12.75" x14ac:dyDescent="0.2">
      <c r="D384" s="5"/>
    </row>
    <row r="385" spans="4:4" ht="12.75" x14ac:dyDescent="0.2">
      <c r="D385" s="5"/>
    </row>
    <row r="386" spans="4:4" ht="12.75" x14ac:dyDescent="0.2">
      <c r="D386" s="5"/>
    </row>
    <row r="387" spans="4:4" ht="12.75" x14ac:dyDescent="0.2">
      <c r="D387" s="5"/>
    </row>
    <row r="388" spans="4:4" ht="12.75" x14ac:dyDescent="0.2">
      <c r="D388" s="5"/>
    </row>
    <row r="389" spans="4:4" ht="12.75" x14ac:dyDescent="0.2">
      <c r="D389" s="5"/>
    </row>
    <row r="390" spans="4:4" ht="12.75" x14ac:dyDescent="0.2">
      <c r="D390" s="5"/>
    </row>
    <row r="391" spans="4:4" ht="12.75" x14ac:dyDescent="0.2">
      <c r="D391" s="5"/>
    </row>
    <row r="392" spans="4:4" ht="12.75" x14ac:dyDescent="0.2">
      <c r="D392" s="5"/>
    </row>
    <row r="393" spans="4:4" ht="12.75" x14ac:dyDescent="0.2">
      <c r="D393" s="5"/>
    </row>
    <row r="394" spans="4:4" ht="12.75" x14ac:dyDescent="0.2">
      <c r="D394" s="5"/>
    </row>
    <row r="395" spans="4:4" ht="12.75" x14ac:dyDescent="0.2">
      <c r="D395" s="5"/>
    </row>
    <row r="396" spans="4:4" ht="12.75" x14ac:dyDescent="0.2">
      <c r="D396" s="5"/>
    </row>
    <row r="397" spans="4:4" ht="12.75" x14ac:dyDescent="0.2">
      <c r="D397" s="5"/>
    </row>
    <row r="398" spans="4:4" ht="12.75" x14ac:dyDescent="0.2">
      <c r="D398" s="5"/>
    </row>
    <row r="399" spans="4:4" ht="12.75" x14ac:dyDescent="0.2">
      <c r="D399" s="5"/>
    </row>
    <row r="400" spans="4:4" ht="12.75" x14ac:dyDescent="0.2">
      <c r="D400" s="5"/>
    </row>
    <row r="401" spans="4:4" ht="12.75" x14ac:dyDescent="0.2">
      <c r="D401" s="5"/>
    </row>
    <row r="402" spans="4:4" ht="12.75" x14ac:dyDescent="0.2">
      <c r="D402" s="5"/>
    </row>
    <row r="403" spans="4:4" ht="12.75" x14ac:dyDescent="0.2">
      <c r="D403" s="5"/>
    </row>
    <row r="404" spans="4:4" ht="12.75" x14ac:dyDescent="0.2">
      <c r="D404" s="5"/>
    </row>
    <row r="405" spans="4:4" ht="12.75" x14ac:dyDescent="0.2">
      <c r="D405" s="5"/>
    </row>
    <row r="406" spans="4:4" ht="12.75" x14ac:dyDescent="0.2">
      <c r="D406" s="5"/>
    </row>
    <row r="407" spans="4:4" ht="12.75" x14ac:dyDescent="0.2"/>
    <row r="467" spans="4:4" ht="60" customHeight="1" x14ac:dyDescent="0.2">
      <c r="D467" s="5"/>
    </row>
    <row r="468" spans="4:4" ht="12.75" x14ac:dyDescent="0.2"/>
  </sheetData>
  <mergeCells count="1">
    <mergeCell ref="F204:M204"/>
  </mergeCells>
  <hyperlinks>
    <hyperlink ref="A325" r:id="rId1" display="https://www.fin.be.ch/fr/start/themen/OeffentlicheStatistik/statistikportal.html" xr:uid="{4D86824F-5D84-4AFD-BAD6-13C6B03BB7A3}"/>
    <hyperlink ref="A326" r:id="rId2" display="https://www.fin.be.ch/fr/start/themen/OeffentlicheStatistik/statistischer-atlas.html" xr:uid="{BF1789D5-8C56-45D5-8E2A-52D4EB540A24}"/>
  </hyperlinks>
  <pageMargins left="0.7" right="0.7" top="0.78740157499999996" bottom="0.78740157499999996" header="0.3" footer="0.3"/>
  <pageSetup paperSize="9" scale="52" orientation="portrait" r:id="rId3"/>
  <headerFooter>
    <oddHeader>&amp;L&amp;KFF0000ARRONDISSEMENTS ADMINISTRATIFS JURA BERNOIS / BIEL-BIENNE
&amp;R&amp;KFF0000CHIFFRES CLÉS  2023</oddHeader>
    <oddFooter>&amp;LSERVICE DE COORDINATION DES STATISTIQUES DU CANTON DE BERNE&amp;R&amp;P</oddFooter>
  </headerFooter>
  <rowBreaks count="3" manualBreakCount="3">
    <brk id="111" max="3" man="1"/>
    <brk id="223" max="3" man="1"/>
    <brk id="288" max="3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1"/>
  <sheetViews>
    <sheetView topLeftCell="A147" zoomScaleNormal="100" workbookViewId="0">
      <selection activeCell="A198" sqref="A198:XFD198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5" width="1" style="5" customWidth="1"/>
    <col min="6" max="16384" width="10.85546875" style="5"/>
  </cols>
  <sheetData>
    <row r="1" spans="1:4" ht="30" x14ac:dyDescent="0.2">
      <c r="A1" s="94" t="s">
        <v>908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2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135"/>
      <c r="D4" s="54"/>
    </row>
    <row r="5" spans="1:4" ht="9.9499999999999993" customHeight="1" x14ac:dyDescent="0.2">
      <c r="A5" s="18"/>
      <c r="B5" s="18"/>
      <c r="C5" s="136"/>
      <c r="D5" s="151"/>
    </row>
    <row r="6" spans="1:4" ht="13.15" customHeight="1" x14ac:dyDescent="0.2">
      <c r="A6" s="15" t="s">
        <v>767</v>
      </c>
      <c r="B6" s="47">
        <v>40</v>
      </c>
      <c r="C6" s="47">
        <v>19</v>
      </c>
      <c r="D6" s="47">
        <v>338</v>
      </c>
    </row>
    <row r="7" spans="1:4" ht="13.15" customHeight="1" x14ac:dyDescent="0.2">
      <c r="A7" s="15" t="s">
        <v>768</v>
      </c>
      <c r="B7" s="47" t="s">
        <v>820</v>
      </c>
      <c r="C7" s="47" t="s">
        <v>821</v>
      </c>
      <c r="D7" s="47" t="s">
        <v>820</v>
      </c>
    </row>
    <row r="8" spans="1:4" ht="13.15" customHeight="1" x14ac:dyDescent="0.2">
      <c r="A8" s="15" t="s">
        <v>769</v>
      </c>
      <c r="B8" s="47" t="s">
        <v>905</v>
      </c>
      <c r="C8" s="47" t="s">
        <v>906</v>
      </c>
      <c r="D8" s="47" t="s">
        <v>822</v>
      </c>
    </row>
    <row r="9" spans="1:4" ht="12.75" customHeight="1" x14ac:dyDescent="0.2">
      <c r="A9" s="15"/>
      <c r="B9" s="15"/>
      <c r="C9" s="137"/>
      <c r="D9" s="45"/>
    </row>
    <row r="10" spans="1:4" ht="13.15" customHeight="1" x14ac:dyDescent="0.2">
      <c r="A10" s="52" t="s">
        <v>346</v>
      </c>
      <c r="B10" s="24"/>
      <c r="C10" s="117"/>
      <c r="D10" s="47"/>
    </row>
    <row r="11" spans="1:4" ht="8.1" customHeight="1" x14ac:dyDescent="0.2">
      <c r="A11" s="18"/>
      <c r="B11" s="48"/>
      <c r="C11" s="138"/>
      <c r="D11" s="49"/>
    </row>
    <row r="12" spans="1:4" ht="13.15" customHeight="1" x14ac:dyDescent="0.2">
      <c r="A12" s="18" t="s">
        <v>770</v>
      </c>
      <c r="B12" s="48"/>
      <c r="C12" s="138"/>
      <c r="D12" s="152"/>
    </row>
    <row r="13" spans="1:4" ht="13.15" customHeight="1" x14ac:dyDescent="0.2">
      <c r="A13" s="15" t="s">
        <v>383</v>
      </c>
      <c r="B13" s="109">
        <v>53628</v>
      </c>
      <c r="C13" s="24">
        <v>103847</v>
      </c>
      <c r="D13" s="47">
        <v>1051437</v>
      </c>
    </row>
    <row r="14" spans="1:4" ht="13.15" customHeight="1" x14ac:dyDescent="0.2">
      <c r="A14" s="32" t="s">
        <v>384</v>
      </c>
      <c r="B14" s="65">
        <v>0.186</v>
      </c>
      <c r="C14" s="65">
        <v>0.27100000000000002</v>
      </c>
      <c r="D14" s="65">
        <v>0.17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0.20499999999999999</v>
      </c>
      <c r="C16" s="65">
        <v>0.19900000000000001</v>
      </c>
      <c r="D16" s="65">
        <v>0.191</v>
      </c>
    </row>
    <row r="17" spans="1:4" ht="13.15" customHeight="1" x14ac:dyDescent="0.2">
      <c r="A17" s="32" t="s">
        <v>149</v>
      </c>
      <c r="B17" s="65">
        <v>0.58099999999999996</v>
      </c>
      <c r="C17" s="65">
        <v>0.59699999999999998</v>
      </c>
      <c r="D17" s="65">
        <v>0.59040000000000004</v>
      </c>
    </row>
    <row r="18" spans="1:4" ht="13.15" customHeight="1" x14ac:dyDescent="0.2">
      <c r="A18" s="32" t="s">
        <v>5</v>
      </c>
      <c r="B18" s="65">
        <v>0.214</v>
      </c>
      <c r="C18" s="65">
        <v>0.20399999999999999</v>
      </c>
      <c r="D18" s="65">
        <v>0.21879999999999999</v>
      </c>
    </row>
    <row r="19" spans="1:4" ht="13.15" customHeight="1" x14ac:dyDescent="0.2">
      <c r="A19" s="22" t="s">
        <v>22</v>
      </c>
      <c r="B19" s="65">
        <v>0.35299999999999998</v>
      </c>
      <c r="C19" s="65">
        <v>0.33400000000000002</v>
      </c>
      <c r="D19" s="65">
        <v>0.32300000000000001</v>
      </c>
    </row>
    <row r="20" spans="1:4" ht="13.15" customHeight="1" x14ac:dyDescent="0.2">
      <c r="A20" s="22" t="s">
        <v>23</v>
      </c>
      <c r="B20" s="65">
        <v>0.36699999999999999</v>
      </c>
      <c r="C20" s="65">
        <v>0.34100000000000003</v>
      </c>
      <c r="D20" s="65">
        <v>0.371</v>
      </c>
    </row>
    <row r="21" spans="1:4" ht="13.15" customHeight="1" x14ac:dyDescent="0.2">
      <c r="A21" s="22" t="s">
        <v>385</v>
      </c>
      <c r="B21" s="24">
        <v>621</v>
      </c>
      <c r="C21" s="24">
        <v>969</v>
      </c>
      <c r="D21" s="47">
        <v>15046</v>
      </c>
    </row>
    <row r="22" spans="1:4" ht="13.15" customHeight="1" x14ac:dyDescent="0.2">
      <c r="A22" s="22" t="s">
        <v>386</v>
      </c>
      <c r="B22" s="24">
        <v>487</v>
      </c>
      <c r="C22" s="24">
        <v>1053</v>
      </c>
      <c r="D22" s="47">
        <v>18061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771</v>
      </c>
      <c r="B24" s="24"/>
      <c r="C24" s="24"/>
      <c r="D24" s="47"/>
    </row>
    <row r="25" spans="1:4" ht="13.15" customHeight="1" x14ac:dyDescent="0.2">
      <c r="A25" s="31" t="s">
        <v>530</v>
      </c>
      <c r="B25" s="24">
        <v>-116</v>
      </c>
      <c r="C25" s="115">
        <v>699</v>
      </c>
      <c r="D25" s="47">
        <v>4015</v>
      </c>
    </row>
    <row r="26" spans="1:4" ht="13.15" customHeight="1" x14ac:dyDescent="0.2">
      <c r="A26" s="15" t="s">
        <v>8</v>
      </c>
      <c r="B26" s="65">
        <v>-2E-3</v>
      </c>
      <c r="C26" s="65">
        <v>7.0000000000000001E-3</v>
      </c>
      <c r="D26" s="65">
        <v>3.8E-3</v>
      </c>
    </row>
    <row r="27" spans="1:4" ht="13.15" customHeight="1" x14ac:dyDescent="0.2">
      <c r="A27" s="15" t="s">
        <v>69</v>
      </c>
      <c r="B27" s="24"/>
      <c r="C27" s="24"/>
      <c r="D27" s="24"/>
    </row>
    <row r="28" spans="1:4" ht="13.15" customHeight="1" x14ac:dyDescent="0.2">
      <c r="A28" s="32" t="s">
        <v>26</v>
      </c>
      <c r="B28" s="24">
        <v>464</v>
      </c>
      <c r="C28" s="24">
        <v>994</v>
      </c>
      <c r="D28" s="47">
        <v>9278</v>
      </c>
    </row>
    <row r="29" spans="1:4" ht="13.15" customHeight="1" x14ac:dyDescent="0.2">
      <c r="A29" s="32" t="s">
        <v>27</v>
      </c>
      <c r="B29" s="24">
        <v>593</v>
      </c>
      <c r="C29" s="24">
        <v>1049</v>
      </c>
      <c r="D29" s="47">
        <v>10302</v>
      </c>
    </row>
    <row r="30" spans="1:4" ht="13.15" customHeight="1" x14ac:dyDescent="0.2">
      <c r="A30" s="22" t="s">
        <v>241</v>
      </c>
      <c r="B30" s="24">
        <v>15</v>
      </c>
      <c r="C30" s="24">
        <v>744</v>
      </c>
      <c r="D30" s="24">
        <v>4938</v>
      </c>
    </row>
    <row r="31" spans="1:4" ht="8.1" customHeight="1" x14ac:dyDescent="0.2">
      <c r="A31" s="22"/>
      <c r="B31" s="24"/>
      <c r="C31" s="24"/>
      <c r="D31" s="47"/>
    </row>
    <row r="32" spans="1:4" ht="13.15" customHeight="1" x14ac:dyDescent="0.2">
      <c r="A32" s="34" t="s">
        <v>823</v>
      </c>
      <c r="B32" s="24"/>
      <c r="C32" s="24"/>
      <c r="D32" s="47"/>
    </row>
    <row r="33" spans="1:4" ht="13.15" customHeight="1" x14ac:dyDescent="0.2">
      <c r="A33" s="22" t="s">
        <v>772</v>
      </c>
      <c r="B33" s="24">
        <v>58334</v>
      </c>
      <c r="C33" s="24">
        <v>58334</v>
      </c>
      <c r="D33" s="24">
        <v>58334</v>
      </c>
    </row>
    <row r="34" spans="1:4" ht="13.15" customHeight="1" x14ac:dyDescent="0.2">
      <c r="A34" s="22" t="s">
        <v>773</v>
      </c>
      <c r="B34" s="24">
        <v>58334</v>
      </c>
      <c r="C34" s="24">
        <v>58334</v>
      </c>
      <c r="D34" s="24">
        <v>58334</v>
      </c>
    </row>
    <row r="35" spans="1:4" ht="13.15" customHeight="1" x14ac:dyDescent="0.2">
      <c r="A35" s="22" t="s">
        <v>774</v>
      </c>
      <c r="B35" s="24">
        <v>58334</v>
      </c>
      <c r="C35" s="24">
        <v>58334</v>
      </c>
      <c r="D35" s="24">
        <v>58334</v>
      </c>
    </row>
    <row r="36" spans="1:4" ht="8.1" customHeight="1" x14ac:dyDescent="0.2">
      <c r="A36" s="15"/>
      <c r="B36" s="15"/>
      <c r="C36" s="24"/>
      <c r="D36" s="47"/>
    </row>
    <row r="37" spans="1:4" ht="13.15" customHeight="1" x14ac:dyDescent="0.2">
      <c r="A37" s="18" t="s">
        <v>775</v>
      </c>
      <c r="B37" s="24"/>
      <c r="C37" s="24"/>
      <c r="D37" s="151"/>
    </row>
    <row r="38" spans="1:4" ht="13.15" customHeight="1" x14ac:dyDescent="0.2">
      <c r="A38" s="15" t="s">
        <v>141</v>
      </c>
      <c r="B38" s="47" t="s">
        <v>824</v>
      </c>
      <c r="C38" s="47" t="s">
        <v>825</v>
      </c>
      <c r="D38" s="47" t="s">
        <v>826</v>
      </c>
    </row>
    <row r="39" spans="1:4" ht="13.15" customHeight="1" x14ac:dyDescent="0.2">
      <c r="A39" s="32" t="s">
        <v>294</v>
      </c>
      <c r="B39" s="47" t="s">
        <v>827</v>
      </c>
      <c r="C39" s="47" t="s">
        <v>827</v>
      </c>
      <c r="D39" s="47" t="s">
        <v>827</v>
      </c>
    </row>
    <row r="40" spans="1:4" ht="8.1" customHeight="1" x14ac:dyDescent="0.2">
      <c r="A40" s="15"/>
      <c r="B40" s="24"/>
      <c r="C40" s="24"/>
      <c r="D40" s="47"/>
    </row>
    <row r="41" spans="1:4" ht="13.15" customHeight="1" x14ac:dyDescent="0.2">
      <c r="A41" s="18" t="s">
        <v>776</v>
      </c>
      <c r="B41" s="24"/>
      <c r="C41" s="24"/>
      <c r="D41" s="47"/>
    </row>
    <row r="42" spans="1:4" ht="13.15" customHeight="1" x14ac:dyDescent="0.2">
      <c r="A42" s="60" t="s">
        <v>218</v>
      </c>
      <c r="B42" s="65">
        <v>0.123</v>
      </c>
      <c r="C42" s="65">
        <v>0.62414999999999998</v>
      </c>
      <c r="D42" s="65">
        <v>0.83160000000000001</v>
      </c>
    </row>
    <row r="43" spans="1:4" ht="13.15" customHeight="1" x14ac:dyDescent="0.2">
      <c r="A43" s="60" t="s">
        <v>216</v>
      </c>
      <c r="B43" s="65">
        <v>0.86799999999999999</v>
      </c>
      <c r="C43" s="65">
        <v>0.30924000000000001</v>
      </c>
      <c r="D43" s="65">
        <v>0.1071</v>
      </c>
    </row>
    <row r="44" spans="1:4" ht="13.15" customHeight="1" x14ac:dyDescent="0.2">
      <c r="A44" s="60" t="s">
        <v>217</v>
      </c>
      <c r="B44" s="65">
        <v>0.188</v>
      </c>
      <c r="C44" s="65">
        <v>0.32800000000000001</v>
      </c>
      <c r="D44" s="65">
        <v>0.217</v>
      </c>
    </row>
    <row r="45" spans="1:4" ht="13.15" customHeight="1" x14ac:dyDescent="0.2">
      <c r="A45" s="95" t="s">
        <v>531</v>
      </c>
      <c r="B45" s="65"/>
      <c r="C45" s="65"/>
      <c r="D45" s="65"/>
    </row>
    <row r="46" spans="1:4" ht="12.75" x14ac:dyDescent="0.2">
      <c r="A46" s="69"/>
      <c r="B46" s="65"/>
      <c r="C46" s="65"/>
      <c r="D46" s="65"/>
    </row>
    <row r="47" spans="1:4" ht="13.15" customHeight="1" x14ac:dyDescent="0.2">
      <c r="A47" s="57" t="s">
        <v>348</v>
      </c>
      <c r="B47" s="24"/>
      <c r="C47" s="24"/>
      <c r="D47" s="47"/>
    </row>
    <row r="48" spans="1:4" ht="8.1" customHeight="1" x14ac:dyDescent="0.2">
      <c r="A48" s="18"/>
      <c r="B48" s="24"/>
      <c r="C48" s="24"/>
      <c r="D48" s="47"/>
    </row>
    <row r="49" spans="1:4" ht="13.15" customHeight="1" x14ac:dyDescent="0.2">
      <c r="A49" s="18" t="s">
        <v>777</v>
      </c>
      <c r="B49" s="24"/>
      <c r="C49" s="24"/>
      <c r="D49" s="47"/>
    </row>
    <row r="50" spans="1:4" ht="13.15" customHeight="1" x14ac:dyDescent="0.2">
      <c r="A50" s="15" t="s">
        <v>382</v>
      </c>
      <c r="B50" s="170" t="s">
        <v>828</v>
      </c>
      <c r="C50" s="171" t="s">
        <v>829</v>
      </c>
      <c r="D50" s="170">
        <v>595850</v>
      </c>
    </row>
    <row r="51" spans="1:4" ht="13.15" customHeight="1" x14ac:dyDescent="0.2">
      <c r="A51" s="72" t="s">
        <v>12</v>
      </c>
      <c r="B51" s="172">
        <v>6.6000000000000003E-2</v>
      </c>
      <c r="C51" s="172">
        <v>0.27800000000000002</v>
      </c>
      <c r="D51" s="153">
        <v>7.4999999999999997E-2</v>
      </c>
    </row>
    <row r="52" spans="1:4" s="61" customFormat="1" ht="13.15" customHeight="1" x14ac:dyDescent="0.2">
      <c r="A52" s="32" t="s">
        <v>25</v>
      </c>
      <c r="B52" s="172">
        <v>0.441</v>
      </c>
      <c r="C52" s="172">
        <v>0.30499999999999999</v>
      </c>
      <c r="D52" s="153">
        <v>0.42899999999999999</v>
      </c>
    </row>
    <row r="53" spans="1:4" s="61" customFormat="1" ht="13.15" customHeight="1" x14ac:dyDescent="0.2">
      <c r="A53" s="32" t="s">
        <v>13</v>
      </c>
      <c r="B53" s="172">
        <v>0.48699999999999999</v>
      </c>
      <c r="C53" s="172">
        <v>0.39200000000000002</v>
      </c>
      <c r="D53" s="153">
        <v>0.32200000000000001</v>
      </c>
    </row>
    <row r="54" spans="1:4" s="61" customFormat="1" ht="13.15" customHeight="1" x14ac:dyDescent="0.2">
      <c r="A54" s="32" t="s">
        <v>14</v>
      </c>
      <c r="B54" s="172">
        <v>5.0000000000000001E-3</v>
      </c>
      <c r="C54" s="172">
        <v>2.4E-2</v>
      </c>
      <c r="D54" s="153">
        <v>0.17299999999999999</v>
      </c>
    </row>
    <row r="55" spans="1:4" ht="13.15" customHeight="1" x14ac:dyDescent="0.2">
      <c r="A55" s="95" t="s">
        <v>392</v>
      </c>
      <c r="B55" s="185">
        <f>B54+B53+B52+B51</f>
        <v>0.99900000000000011</v>
      </c>
      <c r="C55" s="185">
        <f t="shared" ref="C55:D55" si="0">C54+C53+C52+C51</f>
        <v>0.99900000000000011</v>
      </c>
      <c r="D55" s="185">
        <f t="shared" si="0"/>
        <v>0.99899999999999989</v>
      </c>
    </row>
    <row r="56" spans="1:4" ht="8.1" customHeight="1" x14ac:dyDescent="0.2">
      <c r="A56" s="22"/>
      <c r="B56" s="70"/>
      <c r="C56" s="70"/>
      <c r="D56" s="70"/>
    </row>
    <row r="57" spans="1:4" ht="13.15" customHeight="1" x14ac:dyDescent="0.2">
      <c r="A57" s="18" t="s">
        <v>778</v>
      </c>
      <c r="B57" s="24"/>
      <c r="C57" s="24"/>
      <c r="D57" s="47"/>
    </row>
    <row r="58" spans="1:4" ht="13.15" customHeight="1" x14ac:dyDescent="0.2">
      <c r="A58" s="15" t="s">
        <v>364</v>
      </c>
      <c r="B58" s="121">
        <v>425.2</v>
      </c>
      <c r="C58" s="121">
        <v>451.8</v>
      </c>
      <c r="D58" s="121">
        <v>396.7</v>
      </c>
    </row>
    <row r="59" spans="1:4" ht="13.15" customHeight="1" x14ac:dyDescent="0.2">
      <c r="A59" s="32" t="s">
        <v>274</v>
      </c>
      <c r="B59" s="121">
        <v>200.4</v>
      </c>
      <c r="C59" s="121">
        <v>256.39999999999998</v>
      </c>
      <c r="D59" s="121">
        <v>207.2</v>
      </c>
    </row>
    <row r="60" spans="1:4" ht="13.15" customHeight="1" x14ac:dyDescent="0.2">
      <c r="A60" s="32" t="s">
        <v>273</v>
      </c>
      <c r="B60" s="121">
        <v>224.8</v>
      </c>
      <c r="C60" s="121">
        <v>195.4</v>
      </c>
      <c r="D60" s="121">
        <v>189.5</v>
      </c>
    </row>
    <row r="61" spans="1:4" ht="12.75" customHeight="1" x14ac:dyDescent="0.2">
      <c r="A61" s="15"/>
      <c r="B61" s="24"/>
      <c r="C61" s="24"/>
      <c r="D61" s="47"/>
    </row>
    <row r="62" spans="1:4" ht="13.15" customHeight="1" x14ac:dyDescent="0.2">
      <c r="A62" s="57" t="s">
        <v>349</v>
      </c>
      <c r="B62" s="24"/>
      <c r="C62" s="24"/>
      <c r="D62" s="47"/>
    </row>
    <row r="63" spans="1:4" ht="8.1" customHeight="1" x14ac:dyDescent="0.2">
      <c r="A63" s="18"/>
      <c r="B63" s="24"/>
      <c r="C63" s="24"/>
      <c r="D63" s="47"/>
    </row>
    <row r="64" spans="1:4" ht="13.15" customHeight="1" x14ac:dyDescent="0.2">
      <c r="A64" s="18" t="s">
        <v>779</v>
      </c>
      <c r="B64" s="24"/>
      <c r="C64" s="24"/>
      <c r="D64" s="47"/>
    </row>
    <row r="65" spans="1:4" ht="13.15" customHeight="1" x14ac:dyDescent="0.2">
      <c r="A65" s="15" t="s">
        <v>541</v>
      </c>
      <c r="B65" s="47">
        <v>27370</v>
      </c>
      <c r="C65" s="47">
        <v>51585</v>
      </c>
      <c r="D65" s="47">
        <v>561758</v>
      </c>
    </row>
    <row r="66" spans="1:4" ht="13.15" customHeight="1" x14ac:dyDescent="0.2">
      <c r="A66" s="15" t="s">
        <v>540</v>
      </c>
      <c r="B66" s="80">
        <v>0.60799999999999998</v>
      </c>
      <c r="C66" s="139">
        <v>0.61599999999999999</v>
      </c>
      <c r="D66" s="65">
        <v>0.64200000000000002</v>
      </c>
    </row>
    <row r="67" spans="1:4" ht="8.1" customHeight="1" x14ac:dyDescent="0.2">
      <c r="A67" s="22"/>
      <c r="B67" s="101"/>
      <c r="C67" s="115"/>
      <c r="D67" s="47"/>
    </row>
    <row r="68" spans="1:4" ht="13.15" customHeight="1" x14ac:dyDescent="0.2">
      <c r="A68" s="18" t="s">
        <v>780</v>
      </c>
      <c r="B68" s="171"/>
      <c r="C68" s="128"/>
      <c r="D68" s="171"/>
    </row>
    <row r="69" spans="1:4" ht="13.15" customHeight="1" x14ac:dyDescent="0.2">
      <c r="A69" s="31" t="s">
        <v>100</v>
      </c>
      <c r="B69" s="187">
        <v>791</v>
      </c>
      <c r="C69" s="115" t="s">
        <v>830</v>
      </c>
      <c r="D69" s="47" t="s">
        <v>831</v>
      </c>
    </row>
    <row r="70" spans="1:4" ht="13.15" customHeight="1" x14ac:dyDescent="0.2">
      <c r="A70" s="15" t="s">
        <v>62</v>
      </c>
      <c r="B70" s="171">
        <v>2.9000000000000001E-2</v>
      </c>
      <c r="C70" s="128">
        <v>3.2000000000000001E-2</v>
      </c>
      <c r="D70" s="171">
        <v>1.7000000000000001E-2</v>
      </c>
    </row>
    <row r="71" spans="1:4" ht="8.1" customHeight="1" x14ac:dyDescent="0.2">
      <c r="A71" s="15"/>
      <c r="B71" s="24"/>
      <c r="C71" s="117"/>
      <c r="D71" s="47"/>
    </row>
    <row r="72" spans="1:4" ht="13.15" customHeight="1" x14ac:dyDescent="0.2">
      <c r="A72" s="18" t="s">
        <v>781</v>
      </c>
      <c r="B72" s="24"/>
      <c r="C72" s="117"/>
      <c r="D72" s="47"/>
    </row>
    <row r="73" spans="1:4" ht="13.15" customHeight="1" x14ac:dyDescent="0.2">
      <c r="A73" s="15" t="s">
        <v>37</v>
      </c>
      <c r="B73" s="47">
        <v>-3395.4576781883261</v>
      </c>
      <c r="C73" s="115">
        <v>4105.4149342453766</v>
      </c>
      <c r="D73" s="47">
        <v>21101.322330999999</v>
      </c>
    </row>
    <row r="74" spans="1:4" ht="13.15" customHeight="1" x14ac:dyDescent="0.2">
      <c r="A74" s="32" t="s">
        <v>20</v>
      </c>
      <c r="B74" s="47">
        <v>8698</v>
      </c>
      <c r="C74" s="115">
        <v>15380</v>
      </c>
      <c r="D74" s="47">
        <v>38012</v>
      </c>
    </row>
    <row r="75" spans="1:4" ht="13.15" customHeight="1" x14ac:dyDescent="0.2">
      <c r="A75" s="32" t="s">
        <v>21</v>
      </c>
      <c r="B75" s="47">
        <v>5303</v>
      </c>
      <c r="C75" s="115">
        <v>19485</v>
      </c>
      <c r="D75" s="47">
        <v>59114</v>
      </c>
    </row>
    <row r="76" spans="1:4" ht="13.15" customHeight="1" x14ac:dyDescent="0.2">
      <c r="A76" s="32" t="s">
        <v>239</v>
      </c>
      <c r="B76" s="47">
        <v>12233</v>
      </c>
      <c r="C76" s="115">
        <v>23913</v>
      </c>
      <c r="D76" s="47">
        <v>387189</v>
      </c>
    </row>
    <row r="77" spans="1:4" ht="12.75" customHeight="1" x14ac:dyDescent="0.2">
      <c r="A77" s="32"/>
      <c r="B77" s="24"/>
      <c r="C77" s="117"/>
      <c r="D77" s="24"/>
    </row>
    <row r="78" spans="1:4" ht="13.15" customHeight="1" x14ac:dyDescent="0.2">
      <c r="A78" s="57" t="s">
        <v>350</v>
      </c>
      <c r="B78" s="24"/>
      <c r="C78" s="117"/>
      <c r="D78" s="47"/>
    </row>
    <row r="79" spans="1:4" ht="8.1" customHeight="1" x14ac:dyDescent="0.2">
      <c r="A79" s="57"/>
      <c r="B79" s="24"/>
      <c r="C79" s="117"/>
      <c r="D79" s="47"/>
    </row>
    <row r="80" spans="1:4" ht="13.15" customHeight="1" x14ac:dyDescent="0.2">
      <c r="A80" s="18" t="s">
        <v>782</v>
      </c>
      <c r="B80" s="24"/>
      <c r="C80" s="117"/>
      <c r="D80" s="47"/>
    </row>
    <row r="81" spans="1:4" ht="13.15" customHeight="1" x14ac:dyDescent="0.2">
      <c r="A81" s="15" t="s">
        <v>291</v>
      </c>
      <c r="B81" s="47">
        <v>3330</v>
      </c>
      <c r="C81" s="115">
        <v>8268</v>
      </c>
      <c r="D81" s="47">
        <v>88105</v>
      </c>
    </row>
    <row r="82" spans="1:4" ht="13.15" customHeight="1" x14ac:dyDescent="0.2">
      <c r="A82" s="32" t="s">
        <v>31</v>
      </c>
      <c r="B82" s="47">
        <v>62044</v>
      </c>
      <c r="C82" s="115">
        <v>79898</v>
      </c>
      <c r="D82" s="47">
        <v>83967</v>
      </c>
    </row>
    <row r="83" spans="1:4" ht="13.15" customHeight="1" x14ac:dyDescent="0.2">
      <c r="A83" s="32" t="s">
        <v>32</v>
      </c>
      <c r="B83" s="47">
        <v>130139</v>
      </c>
      <c r="C83" s="115">
        <v>139793</v>
      </c>
      <c r="D83" s="47">
        <v>131491</v>
      </c>
    </row>
    <row r="84" spans="1:4" ht="13.15" customHeight="1" x14ac:dyDescent="0.2">
      <c r="A84" s="57" t="s">
        <v>351</v>
      </c>
      <c r="B84" s="24"/>
      <c r="C84" s="117"/>
      <c r="D84" s="47"/>
    </row>
    <row r="85" spans="1:4" ht="4.5" customHeight="1" x14ac:dyDescent="0.2">
      <c r="A85" s="18"/>
      <c r="B85" s="24"/>
      <c r="C85" s="117"/>
      <c r="D85" s="47"/>
    </row>
    <row r="86" spans="1:4" ht="13.15" customHeight="1" x14ac:dyDescent="0.2">
      <c r="A86" s="18" t="s">
        <v>783</v>
      </c>
      <c r="B86" s="24"/>
      <c r="C86" s="117"/>
      <c r="D86" s="47"/>
    </row>
    <row r="87" spans="1:4" ht="13.15" customHeight="1" x14ac:dyDescent="0.2">
      <c r="A87" s="15" t="s">
        <v>42</v>
      </c>
      <c r="B87" s="47" t="s">
        <v>832</v>
      </c>
      <c r="C87" s="115" t="s">
        <v>833</v>
      </c>
      <c r="D87" s="47" t="s">
        <v>834</v>
      </c>
    </row>
    <row r="88" spans="1:4" ht="13.15" customHeight="1" x14ac:dyDescent="0.2">
      <c r="A88" s="22" t="s">
        <v>602</v>
      </c>
      <c r="B88" s="47" t="s">
        <v>835</v>
      </c>
      <c r="C88" s="115" t="s">
        <v>836</v>
      </c>
      <c r="D88" s="47">
        <v>62508</v>
      </c>
    </row>
    <row r="89" spans="1:4" ht="13.15" customHeight="1" x14ac:dyDescent="0.2">
      <c r="A89" s="22" t="s">
        <v>603</v>
      </c>
      <c r="B89" s="47">
        <v>266</v>
      </c>
      <c r="C89" s="115">
        <v>598</v>
      </c>
      <c r="D89" s="47">
        <v>6597</v>
      </c>
    </row>
    <row r="90" spans="1:4" ht="13.15" customHeight="1" x14ac:dyDescent="0.2">
      <c r="A90" s="22" t="s">
        <v>697</v>
      </c>
      <c r="B90" s="47">
        <v>59</v>
      </c>
      <c r="C90" s="115">
        <v>116</v>
      </c>
      <c r="D90" s="47">
        <v>1256</v>
      </c>
    </row>
    <row r="91" spans="1:4" ht="13.15" customHeight="1" x14ac:dyDescent="0.2">
      <c r="A91" s="22" t="s">
        <v>605</v>
      </c>
      <c r="B91" s="47">
        <v>9</v>
      </c>
      <c r="C91" s="115">
        <v>16</v>
      </c>
      <c r="D91" s="47">
        <v>213</v>
      </c>
    </row>
    <row r="92" spans="1:4" ht="8.1" customHeight="1" x14ac:dyDescent="0.2">
      <c r="A92" s="22"/>
      <c r="B92" s="24"/>
      <c r="C92" s="117"/>
      <c r="D92" s="47"/>
    </row>
    <row r="93" spans="1:4" ht="13.15" customHeight="1" x14ac:dyDescent="0.2">
      <c r="A93" s="34" t="s">
        <v>784</v>
      </c>
      <c r="B93" s="24"/>
      <c r="C93" s="117"/>
      <c r="D93" s="47"/>
    </row>
    <row r="94" spans="1:4" ht="13.15" customHeight="1" x14ac:dyDescent="0.2">
      <c r="A94" s="15" t="s">
        <v>34</v>
      </c>
      <c r="B94" s="47">
        <v>202</v>
      </c>
      <c r="C94" s="115">
        <v>436</v>
      </c>
      <c r="D94" s="47" t="s">
        <v>837</v>
      </c>
    </row>
    <row r="95" spans="1:4" ht="13.15" customHeight="1" x14ac:dyDescent="0.2">
      <c r="A95" s="15" t="s">
        <v>43</v>
      </c>
      <c r="B95" s="47">
        <v>256</v>
      </c>
      <c r="C95" s="115">
        <v>558</v>
      </c>
      <c r="D95" s="47" t="s">
        <v>838</v>
      </c>
    </row>
    <row r="96" spans="1:4" ht="8.1" customHeight="1" x14ac:dyDescent="0.2">
      <c r="A96" s="15"/>
      <c r="B96" s="24"/>
      <c r="C96" s="117"/>
      <c r="D96" s="47"/>
    </row>
    <row r="97" spans="1:4" ht="13.15" customHeight="1" x14ac:dyDescent="0.2">
      <c r="A97" s="34" t="s">
        <v>785</v>
      </c>
      <c r="B97" s="24"/>
      <c r="C97" s="117"/>
      <c r="D97" s="47"/>
    </row>
    <row r="98" spans="1:4" ht="13.15" customHeight="1" x14ac:dyDescent="0.2">
      <c r="A98" s="22" t="s">
        <v>322</v>
      </c>
      <c r="B98" s="47">
        <v>3879</v>
      </c>
      <c r="C98" s="115">
        <v>7110</v>
      </c>
      <c r="D98" s="47">
        <v>80305</v>
      </c>
    </row>
    <row r="99" spans="1:4" ht="13.15" customHeight="1" x14ac:dyDescent="0.2">
      <c r="A99" s="32" t="s">
        <v>323</v>
      </c>
      <c r="B99" s="47">
        <v>596</v>
      </c>
      <c r="C99" s="115">
        <v>183</v>
      </c>
      <c r="D99" s="47">
        <v>10388</v>
      </c>
    </row>
    <row r="100" spans="1:4" ht="13.15" customHeight="1" x14ac:dyDescent="0.2">
      <c r="A100" s="32" t="s">
        <v>324</v>
      </c>
      <c r="B100" s="47">
        <v>773</v>
      </c>
      <c r="C100" s="115">
        <v>1024</v>
      </c>
      <c r="D100" s="47">
        <v>11505</v>
      </c>
    </row>
    <row r="101" spans="1:4" ht="13.15" customHeight="1" x14ac:dyDescent="0.2">
      <c r="A101" s="32" t="s">
        <v>325</v>
      </c>
      <c r="B101" s="47">
        <v>2510</v>
      </c>
      <c r="C101" s="115">
        <v>5903</v>
      </c>
      <c r="D101" s="47">
        <v>58412</v>
      </c>
    </row>
    <row r="102" spans="1:4" ht="8.1" customHeight="1" x14ac:dyDescent="0.2">
      <c r="A102" s="32"/>
      <c r="B102" s="24"/>
      <c r="C102" s="117"/>
      <c r="D102" s="47"/>
    </row>
    <row r="103" spans="1:4" ht="13.15" customHeight="1" x14ac:dyDescent="0.2">
      <c r="A103" s="34" t="s">
        <v>786</v>
      </c>
      <c r="B103" s="24"/>
      <c r="C103" s="117"/>
      <c r="D103" s="47"/>
    </row>
    <row r="104" spans="1:4" ht="13.15" customHeight="1" x14ac:dyDescent="0.2">
      <c r="A104" s="22" t="s">
        <v>240</v>
      </c>
      <c r="B104" s="47">
        <v>25260</v>
      </c>
      <c r="C104" s="115">
        <v>57202</v>
      </c>
      <c r="D104" s="47">
        <v>652665</v>
      </c>
    </row>
    <row r="105" spans="1:4" ht="13.15" customHeight="1" x14ac:dyDescent="0.2">
      <c r="A105" s="32" t="s">
        <v>129</v>
      </c>
      <c r="B105" s="47">
        <v>1653</v>
      </c>
      <c r="C105" s="115">
        <v>629</v>
      </c>
      <c r="D105" s="47">
        <v>31816</v>
      </c>
    </row>
    <row r="106" spans="1:4" ht="13.15" customHeight="1" x14ac:dyDescent="0.2">
      <c r="A106" s="32" t="s">
        <v>130</v>
      </c>
      <c r="B106" s="47">
        <v>10360</v>
      </c>
      <c r="C106" s="115">
        <v>15023</v>
      </c>
      <c r="D106" s="47">
        <v>128678</v>
      </c>
    </row>
    <row r="107" spans="1:4" ht="13.15" customHeight="1" x14ac:dyDescent="0.2">
      <c r="A107" s="32" t="s">
        <v>131</v>
      </c>
      <c r="B107" s="47">
        <v>13247</v>
      </c>
      <c r="C107" s="115">
        <v>41550</v>
      </c>
      <c r="D107" s="47">
        <v>492171</v>
      </c>
    </row>
    <row r="108" spans="1:4" ht="13.15" customHeight="1" x14ac:dyDescent="0.2">
      <c r="A108" s="22" t="s">
        <v>326</v>
      </c>
      <c r="B108" s="47">
        <v>589</v>
      </c>
      <c r="C108" s="115">
        <v>607</v>
      </c>
      <c r="D108" s="47">
        <v>9638</v>
      </c>
    </row>
    <row r="109" spans="1:4" ht="13.15" customHeight="1" x14ac:dyDescent="0.2">
      <c r="A109" s="22" t="s">
        <v>787</v>
      </c>
      <c r="B109" s="47" t="s">
        <v>839</v>
      </c>
      <c r="C109" s="115">
        <v>439</v>
      </c>
      <c r="D109" s="47" t="s">
        <v>840</v>
      </c>
    </row>
    <row r="110" spans="1:4" ht="8.1" customHeight="1" x14ac:dyDescent="0.2">
      <c r="A110" s="32"/>
      <c r="B110" s="24"/>
      <c r="C110" s="117"/>
      <c r="D110" s="47"/>
    </row>
    <row r="111" spans="1:4" ht="13.15" customHeight="1" x14ac:dyDescent="0.2">
      <c r="A111" s="18" t="s">
        <v>788</v>
      </c>
      <c r="B111" s="24"/>
      <c r="C111" s="117"/>
      <c r="D111" s="47"/>
    </row>
    <row r="112" spans="1:4" ht="13.15" customHeight="1" x14ac:dyDescent="0.2">
      <c r="A112" s="15" t="s">
        <v>45</v>
      </c>
      <c r="B112" s="102" t="s">
        <v>519</v>
      </c>
      <c r="C112" s="141" t="s">
        <v>519</v>
      </c>
      <c r="D112" s="86">
        <v>22117</v>
      </c>
    </row>
    <row r="113" spans="1:4" ht="13.15" customHeight="1" x14ac:dyDescent="0.2">
      <c r="A113" s="15" t="s">
        <v>260</v>
      </c>
      <c r="B113" s="102" t="s">
        <v>519</v>
      </c>
      <c r="C113" s="141" t="s">
        <v>519</v>
      </c>
      <c r="D113" s="24">
        <v>21042</v>
      </c>
    </row>
    <row r="114" spans="1:4" ht="13.15" customHeight="1" x14ac:dyDescent="0.2">
      <c r="A114" s="95" t="s">
        <v>635</v>
      </c>
      <c r="B114" s="24"/>
      <c r="C114" s="117"/>
      <c r="D114" s="47"/>
    </row>
    <row r="115" spans="1:4" ht="8.1" customHeight="1" x14ac:dyDescent="0.2">
      <c r="A115" s="15"/>
      <c r="B115" s="24"/>
      <c r="C115" s="117"/>
      <c r="D115" s="47"/>
    </row>
    <row r="116" spans="1:4" ht="13.15" customHeight="1" x14ac:dyDescent="0.2">
      <c r="A116" s="18" t="s">
        <v>789</v>
      </c>
      <c r="B116" s="24"/>
      <c r="C116" s="117"/>
      <c r="D116" s="47"/>
    </row>
    <row r="117" spans="1:4" ht="13.15" customHeight="1" x14ac:dyDescent="0.2">
      <c r="A117" s="15" t="s">
        <v>73</v>
      </c>
      <c r="B117" s="24">
        <v>22203</v>
      </c>
      <c r="C117" s="117">
        <v>46028</v>
      </c>
      <c r="D117" s="47">
        <v>284158</v>
      </c>
    </row>
    <row r="118" spans="1:4" ht="13.15" customHeight="1" x14ac:dyDescent="0.2">
      <c r="A118" s="31" t="s">
        <v>74</v>
      </c>
      <c r="B118" s="24">
        <v>14874</v>
      </c>
      <c r="C118" s="115">
        <v>30673</v>
      </c>
      <c r="D118" s="47">
        <v>172870</v>
      </c>
    </row>
    <row r="119" spans="1:4" ht="13.15" customHeight="1" x14ac:dyDescent="0.2">
      <c r="A119" s="31" t="s">
        <v>77</v>
      </c>
      <c r="B119" s="24">
        <v>1929</v>
      </c>
      <c r="C119" s="115">
        <v>7115</v>
      </c>
      <c r="D119" s="47">
        <v>36594</v>
      </c>
    </row>
    <row r="120" spans="1:4" ht="13.15" customHeight="1" x14ac:dyDescent="0.2">
      <c r="A120" s="31" t="s">
        <v>75</v>
      </c>
      <c r="B120" s="24">
        <v>120</v>
      </c>
      <c r="C120" s="115">
        <v>443</v>
      </c>
      <c r="D120" s="47">
        <v>1856</v>
      </c>
    </row>
    <row r="121" spans="1:4" ht="13.15" customHeight="1" x14ac:dyDescent="0.2">
      <c r="A121" s="31" t="s">
        <v>76</v>
      </c>
      <c r="B121" s="24">
        <v>97</v>
      </c>
      <c r="C121" s="115">
        <v>362</v>
      </c>
      <c r="D121" s="47">
        <v>1646</v>
      </c>
    </row>
    <row r="122" spans="1:4" ht="12.75" customHeight="1" x14ac:dyDescent="0.2">
      <c r="A122" s="95"/>
      <c r="B122" s="24"/>
      <c r="C122" s="117"/>
      <c r="D122" s="47"/>
    </row>
    <row r="123" spans="1:4" ht="12.75" customHeight="1" x14ac:dyDescent="0.2">
      <c r="A123" s="15"/>
      <c r="B123" s="24"/>
      <c r="C123" s="117"/>
      <c r="D123" s="47"/>
    </row>
    <row r="124" spans="1:4" ht="13.15" customHeight="1" x14ac:dyDescent="0.2">
      <c r="A124" s="57" t="s">
        <v>352</v>
      </c>
      <c r="B124" s="24"/>
      <c r="C124" s="117"/>
      <c r="D124" s="47"/>
    </row>
    <row r="125" spans="1:4" ht="8.1" customHeight="1" x14ac:dyDescent="0.2">
      <c r="A125" s="18"/>
      <c r="B125" s="24"/>
      <c r="C125" s="117"/>
      <c r="D125" s="47"/>
    </row>
    <row r="126" spans="1:4" ht="13.15" customHeight="1" x14ac:dyDescent="0.2">
      <c r="A126" s="18" t="s">
        <v>790</v>
      </c>
      <c r="B126" s="123"/>
      <c r="C126" s="191"/>
      <c r="D126" s="176"/>
    </row>
    <row r="127" spans="1:4" ht="13.15" customHeight="1" x14ac:dyDescent="0.2">
      <c r="A127" s="31" t="s">
        <v>78</v>
      </c>
      <c r="B127" s="124">
        <v>519</v>
      </c>
      <c r="C127" s="143">
        <v>141</v>
      </c>
      <c r="D127" s="124" t="s">
        <v>841</v>
      </c>
    </row>
    <row r="128" spans="1:4" ht="13.15" customHeight="1" x14ac:dyDescent="0.2">
      <c r="A128" s="32" t="s">
        <v>459</v>
      </c>
      <c r="B128" s="134">
        <v>0.185</v>
      </c>
      <c r="C128" s="144">
        <v>0.21299999999999999</v>
      </c>
      <c r="D128" s="134">
        <v>0.155</v>
      </c>
    </row>
    <row r="129" spans="1:4" ht="13.15" customHeight="1" x14ac:dyDescent="0.2">
      <c r="A129" s="32" t="s">
        <v>440</v>
      </c>
      <c r="B129" s="124">
        <v>121</v>
      </c>
      <c r="C129" s="143">
        <v>80</v>
      </c>
      <c r="D129" s="47">
        <v>1380</v>
      </c>
    </row>
    <row r="130" spans="1:4" ht="13.15" customHeight="1" x14ac:dyDescent="0.2">
      <c r="A130" s="32" t="s">
        <v>329</v>
      </c>
      <c r="B130" s="124">
        <v>297</v>
      </c>
      <c r="C130" s="143">
        <v>55</v>
      </c>
      <c r="D130" s="47">
        <v>924</v>
      </c>
    </row>
    <row r="131" spans="1:4" ht="13.15" customHeight="1" x14ac:dyDescent="0.2">
      <c r="A131" s="32" t="s">
        <v>191</v>
      </c>
      <c r="B131" s="124">
        <v>101</v>
      </c>
      <c r="C131" s="143">
        <v>6</v>
      </c>
      <c r="D131" s="47">
        <v>64</v>
      </c>
    </row>
    <row r="132" spans="1:4" ht="13.15" customHeight="1" x14ac:dyDescent="0.2">
      <c r="A132" s="15" t="s">
        <v>79</v>
      </c>
      <c r="B132" s="47" t="s">
        <v>842</v>
      </c>
      <c r="C132" s="115" t="s">
        <v>843</v>
      </c>
      <c r="D132" s="47" t="s">
        <v>844</v>
      </c>
    </row>
    <row r="133" spans="1:4" s="10" customFormat="1" ht="13.15" customHeight="1" x14ac:dyDescent="0.2">
      <c r="A133" s="32" t="s">
        <v>366</v>
      </c>
      <c r="B133" s="124">
        <v>17.3</v>
      </c>
      <c r="C133" s="143">
        <v>21.2</v>
      </c>
      <c r="D133" s="124">
        <v>15</v>
      </c>
    </row>
    <row r="134" spans="1:4" s="10" customFormat="1" ht="13.15" customHeight="1" x14ac:dyDescent="0.2">
      <c r="A134" s="22" t="s">
        <v>68</v>
      </c>
      <c r="B134" s="47">
        <v>1429</v>
      </c>
      <c r="C134" s="115">
        <v>500</v>
      </c>
      <c r="D134" s="47">
        <v>7211</v>
      </c>
    </row>
    <row r="135" spans="1:4" s="10" customFormat="1" ht="13.15" customHeight="1" x14ac:dyDescent="0.2">
      <c r="A135" s="22" t="s">
        <v>330</v>
      </c>
      <c r="B135" s="124" t="s">
        <v>845</v>
      </c>
      <c r="C135" s="188" t="s">
        <v>846</v>
      </c>
      <c r="D135" s="160" t="s">
        <v>847</v>
      </c>
    </row>
    <row r="136" spans="1:4" s="10" customFormat="1" ht="13.15" customHeight="1" x14ac:dyDescent="0.2">
      <c r="A136" s="125" t="s">
        <v>610</v>
      </c>
      <c r="B136" s="124"/>
      <c r="C136" s="143"/>
      <c r="D136" s="124"/>
    </row>
    <row r="137" spans="1:4" ht="12.75" customHeight="1" x14ac:dyDescent="0.2">
      <c r="A137" s="15"/>
      <c r="B137" s="77"/>
      <c r="C137" s="145"/>
      <c r="D137" s="24"/>
    </row>
    <row r="138" spans="1:4" ht="13.15" customHeight="1" x14ac:dyDescent="0.2">
      <c r="A138" s="57" t="s">
        <v>377</v>
      </c>
      <c r="B138" s="177"/>
      <c r="C138" s="192"/>
      <c r="D138" s="178"/>
    </row>
    <row r="139" spans="1:4" ht="8.1" customHeight="1" x14ac:dyDescent="0.2">
      <c r="A139" s="15"/>
      <c r="B139" s="77"/>
      <c r="C139" s="145"/>
      <c r="D139" s="24"/>
    </row>
    <row r="140" spans="1:4" ht="12.75" customHeight="1" x14ac:dyDescent="0.2">
      <c r="A140" s="15" t="s">
        <v>316</v>
      </c>
      <c r="B140" s="77"/>
      <c r="C140" s="145"/>
      <c r="D140" s="24"/>
    </row>
    <row r="141" spans="1:4" ht="8.1" customHeight="1" x14ac:dyDescent="0.2">
      <c r="A141" s="15"/>
      <c r="B141" s="77"/>
      <c r="C141" s="145"/>
      <c r="D141" s="24"/>
    </row>
    <row r="142" spans="1:4" ht="13.15" customHeight="1" x14ac:dyDescent="0.2">
      <c r="A142" s="57" t="s">
        <v>353</v>
      </c>
      <c r="B142" s="24"/>
      <c r="C142" s="117"/>
      <c r="D142" s="47"/>
    </row>
    <row r="143" spans="1:4" ht="8.1" customHeight="1" x14ac:dyDescent="0.2">
      <c r="A143" s="18"/>
      <c r="B143" s="24"/>
      <c r="C143" s="117"/>
      <c r="D143" s="47"/>
    </row>
    <row r="144" spans="1:4" ht="13.15" customHeight="1" x14ac:dyDescent="0.2">
      <c r="A144" s="18" t="s">
        <v>791</v>
      </c>
      <c r="B144" s="24"/>
      <c r="C144" s="117"/>
      <c r="D144" s="47"/>
    </row>
    <row r="145" spans="1:8" s="62" customFormat="1" ht="13.15" customHeight="1" x14ac:dyDescent="0.2">
      <c r="A145" s="15" t="s">
        <v>67</v>
      </c>
      <c r="B145" s="24">
        <v>15320</v>
      </c>
      <c r="C145" s="117">
        <v>17331</v>
      </c>
      <c r="D145" s="24">
        <v>238111</v>
      </c>
    </row>
    <row r="146" spans="1:8" ht="13.15" customHeight="1" x14ac:dyDescent="0.2">
      <c r="A146" s="32" t="s">
        <v>158</v>
      </c>
      <c r="B146" s="144">
        <v>0.57699999999999996</v>
      </c>
      <c r="C146" s="144">
        <v>0.49</v>
      </c>
      <c r="D146" s="134">
        <v>0.47899999999999998</v>
      </c>
    </row>
    <row r="147" spans="1:8" ht="13.15" customHeight="1" x14ac:dyDescent="0.2">
      <c r="A147" s="15" t="s">
        <v>81</v>
      </c>
      <c r="B147" s="47">
        <v>30065</v>
      </c>
      <c r="C147" s="115">
        <v>56343</v>
      </c>
      <c r="D147" s="47">
        <v>582997</v>
      </c>
    </row>
    <row r="148" spans="1:8" ht="13.15" customHeight="1" x14ac:dyDescent="0.2">
      <c r="A148" s="32" t="s">
        <v>792</v>
      </c>
      <c r="B148" s="47" t="s">
        <v>848</v>
      </c>
      <c r="C148" s="115" t="s">
        <v>849</v>
      </c>
      <c r="D148" s="47" t="s">
        <v>850</v>
      </c>
    </row>
    <row r="149" spans="1:8" ht="13.15" customHeight="1" x14ac:dyDescent="0.2">
      <c r="A149" s="32" t="s">
        <v>793</v>
      </c>
      <c r="B149" s="179">
        <v>4.9000000000000002E-2</v>
      </c>
      <c r="C149" s="193">
        <v>2.5999999999999999E-2</v>
      </c>
      <c r="D149" s="179">
        <v>1.4999999999999999E-2</v>
      </c>
    </row>
    <row r="150" spans="1:8" ht="8.1" customHeight="1" x14ac:dyDescent="0.2">
      <c r="A150" s="22"/>
      <c r="B150" s="24"/>
      <c r="C150" s="117"/>
      <c r="D150" s="47"/>
    </row>
    <row r="151" spans="1:8" ht="13.15" customHeight="1" x14ac:dyDescent="0.2">
      <c r="A151" s="34" t="s">
        <v>765</v>
      </c>
      <c r="B151" s="172"/>
      <c r="C151" s="126"/>
      <c r="D151" s="172"/>
    </row>
    <row r="152" spans="1:8" ht="13.15" customHeight="1" x14ac:dyDescent="0.2">
      <c r="A152" s="15" t="s">
        <v>84</v>
      </c>
      <c r="B152" s="24">
        <v>70</v>
      </c>
      <c r="C152" s="117">
        <v>87</v>
      </c>
      <c r="D152" s="47">
        <v>913</v>
      </c>
    </row>
    <row r="153" spans="1:8" ht="13.15" customHeight="1" x14ac:dyDescent="0.2">
      <c r="A153" s="32" t="s">
        <v>160</v>
      </c>
      <c r="B153" s="172">
        <v>0.871</v>
      </c>
      <c r="C153" s="126">
        <v>0.50600000000000001</v>
      </c>
      <c r="D153" s="172">
        <v>0.54</v>
      </c>
    </row>
    <row r="154" spans="1:8" ht="13.15" customHeight="1" x14ac:dyDescent="0.2">
      <c r="A154" s="22" t="s">
        <v>237</v>
      </c>
      <c r="B154" s="47">
        <v>106</v>
      </c>
      <c r="C154" s="115">
        <v>399</v>
      </c>
      <c r="D154" s="47">
        <v>3532</v>
      </c>
    </row>
    <row r="155" spans="1:8" ht="13.15" customHeight="1" x14ac:dyDescent="0.2">
      <c r="A155" s="22" t="s">
        <v>369</v>
      </c>
      <c r="B155" s="65">
        <v>3.5000000000000001E-3</v>
      </c>
      <c r="C155" s="116">
        <v>7.1000000000000004E-3</v>
      </c>
      <c r="D155" s="65">
        <v>6.1000000000000004E-3</v>
      </c>
    </row>
    <row r="156" spans="1:8" ht="8.1" customHeight="1" x14ac:dyDescent="0.2">
      <c r="A156" s="22"/>
      <c r="B156" s="24"/>
      <c r="C156" s="117"/>
      <c r="D156" s="47"/>
    </row>
    <row r="157" spans="1:8" ht="13.15" customHeight="1" x14ac:dyDescent="0.2">
      <c r="A157" s="34" t="s">
        <v>766</v>
      </c>
      <c r="B157" s="24"/>
      <c r="C157" s="117"/>
      <c r="D157" s="47"/>
    </row>
    <row r="158" spans="1:8" ht="13.15" customHeight="1" x14ac:dyDescent="0.2">
      <c r="A158" s="22" t="s">
        <v>403</v>
      </c>
      <c r="B158" s="24">
        <v>186.8</v>
      </c>
      <c r="C158" s="117">
        <v>571</v>
      </c>
      <c r="D158" s="47">
        <v>6697</v>
      </c>
    </row>
    <row r="159" spans="1:8" ht="13.15" customHeight="1" x14ac:dyDescent="0.2">
      <c r="A159" s="32" t="s">
        <v>166</v>
      </c>
      <c r="B159" s="24">
        <v>113</v>
      </c>
      <c r="C159" s="117">
        <v>264</v>
      </c>
      <c r="D159" s="47">
        <v>2974</v>
      </c>
    </row>
    <row r="160" spans="1:8" ht="13.15" customHeight="1" x14ac:dyDescent="0.2">
      <c r="A160" s="32" t="s">
        <v>334</v>
      </c>
      <c r="B160" s="189">
        <v>0.60399999999999998</v>
      </c>
      <c r="C160" s="126">
        <v>0.46200000000000002</v>
      </c>
      <c r="D160" s="171">
        <v>0.44400000000000001</v>
      </c>
      <c r="H160" s="168"/>
    </row>
    <row r="161" spans="1:4" ht="13.15" customHeight="1" x14ac:dyDescent="0.2">
      <c r="A161" s="32" t="s">
        <v>164</v>
      </c>
      <c r="B161" s="24">
        <v>20</v>
      </c>
      <c r="C161" s="117">
        <v>142</v>
      </c>
      <c r="D161" s="47">
        <v>1014</v>
      </c>
    </row>
    <row r="162" spans="1:4" ht="13.15" customHeight="1" x14ac:dyDescent="0.2">
      <c r="A162" s="32" t="s">
        <v>333</v>
      </c>
      <c r="B162" s="172">
        <v>0.107</v>
      </c>
      <c r="C162" s="126">
        <v>0.249</v>
      </c>
      <c r="D162" s="171">
        <v>0.151</v>
      </c>
    </row>
    <row r="163" spans="1:4" ht="8.1" customHeight="1" x14ac:dyDescent="0.2">
      <c r="A163" s="22"/>
      <c r="B163" s="24"/>
      <c r="C163" s="117"/>
      <c r="D163" s="47"/>
    </row>
    <row r="164" spans="1:4" ht="13.15" customHeight="1" x14ac:dyDescent="0.2">
      <c r="A164" s="34" t="s">
        <v>794</v>
      </c>
      <c r="B164" s="24"/>
      <c r="C164" s="117"/>
      <c r="D164" s="47"/>
    </row>
    <row r="165" spans="1:4" ht="13.15" customHeight="1" x14ac:dyDescent="0.2">
      <c r="A165" s="35" t="s">
        <v>85</v>
      </c>
      <c r="B165" s="47" t="s">
        <v>851</v>
      </c>
      <c r="C165" s="115" t="s">
        <v>852</v>
      </c>
      <c r="D165" s="47" t="s">
        <v>853</v>
      </c>
    </row>
    <row r="166" spans="1:4" ht="13.15" customHeight="1" x14ac:dyDescent="0.2">
      <c r="A166" s="72" t="s">
        <v>86</v>
      </c>
      <c r="B166" s="172">
        <v>0.125</v>
      </c>
      <c r="C166" s="126">
        <v>9.2999999999999999E-2</v>
      </c>
      <c r="D166" s="172">
        <v>7.6999999999999999E-2</v>
      </c>
    </row>
    <row r="167" spans="1:4" ht="13.15" customHeight="1" x14ac:dyDescent="0.2">
      <c r="A167" s="22" t="s">
        <v>736</v>
      </c>
      <c r="B167" s="172">
        <v>9.0999999999999998E-2</v>
      </c>
      <c r="C167" s="126">
        <v>2.1999999999999999E-2</v>
      </c>
      <c r="D167" s="172">
        <v>0.128</v>
      </c>
    </row>
    <row r="168" spans="1:4" ht="13.15" customHeight="1" x14ac:dyDescent="0.2">
      <c r="A168" s="57" t="s">
        <v>355</v>
      </c>
      <c r="B168" s="24"/>
      <c r="C168" s="117"/>
      <c r="D168" s="47"/>
    </row>
    <row r="169" spans="1:4" ht="8.1" customHeight="1" x14ac:dyDescent="0.2">
      <c r="A169" s="57"/>
      <c r="B169" s="24"/>
      <c r="C169" s="117"/>
      <c r="D169" s="47"/>
    </row>
    <row r="170" spans="1:4" ht="13.15" customHeight="1" x14ac:dyDescent="0.2">
      <c r="A170" s="18" t="s">
        <v>795</v>
      </c>
      <c r="B170" s="24"/>
      <c r="C170" s="117"/>
      <c r="D170" s="47"/>
    </row>
    <row r="171" spans="1:4" ht="13.15" customHeight="1" x14ac:dyDescent="0.2">
      <c r="A171" s="15" t="s">
        <v>290</v>
      </c>
      <c r="B171" s="24">
        <v>28</v>
      </c>
      <c r="C171" s="117">
        <v>15</v>
      </c>
      <c r="D171" s="47">
        <v>579</v>
      </c>
    </row>
    <row r="172" spans="1:4" ht="13.15" customHeight="1" x14ac:dyDescent="0.2">
      <c r="A172" s="31" t="s">
        <v>88</v>
      </c>
      <c r="B172" s="24">
        <v>541</v>
      </c>
      <c r="C172" s="117">
        <v>745</v>
      </c>
      <c r="D172" s="47" t="s">
        <v>854</v>
      </c>
    </row>
    <row r="173" spans="1:4" ht="13.15" customHeight="1" x14ac:dyDescent="0.2">
      <c r="A173" s="15" t="s">
        <v>168</v>
      </c>
      <c r="B173" s="47" t="s">
        <v>855</v>
      </c>
      <c r="C173" s="115" t="s">
        <v>856</v>
      </c>
      <c r="D173" s="47" t="s">
        <v>857</v>
      </c>
    </row>
    <row r="174" spans="1:4" ht="13.15" customHeight="1" x14ac:dyDescent="0.2">
      <c r="A174" s="32" t="s">
        <v>169</v>
      </c>
      <c r="B174" s="172">
        <v>0.79300000000000004</v>
      </c>
      <c r="C174" s="126">
        <v>0.67500000000000004</v>
      </c>
      <c r="D174" s="172">
        <v>0.54200000000000004</v>
      </c>
    </row>
    <row r="175" spans="1:4" ht="13.15" customHeight="1" x14ac:dyDescent="0.2">
      <c r="A175" s="22" t="s">
        <v>184</v>
      </c>
      <c r="B175" s="86">
        <v>1.6</v>
      </c>
      <c r="C175" s="147">
        <v>1.7</v>
      </c>
      <c r="D175" s="86">
        <v>2.1</v>
      </c>
    </row>
    <row r="176" spans="1:4" ht="13.15" customHeight="1" x14ac:dyDescent="0.2">
      <c r="A176" s="22"/>
      <c r="B176" s="86"/>
      <c r="C176" s="147"/>
      <c r="D176" s="86"/>
    </row>
    <row r="177" spans="1:4" ht="12.75" customHeight="1" x14ac:dyDescent="0.2">
      <c r="A177" s="57" t="s">
        <v>356</v>
      </c>
      <c r="B177" s="86"/>
      <c r="C177" s="147"/>
      <c r="D177" s="86"/>
    </row>
    <row r="178" spans="1:4" ht="8.1" customHeight="1" x14ac:dyDescent="0.2">
      <c r="A178" s="18"/>
      <c r="B178" s="24"/>
      <c r="C178" s="117"/>
      <c r="D178" s="47"/>
    </row>
    <row r="179" spans="1:4" ht="13.15" customHeight="1" x14ac:dyDescent="0.2">
      <c r="A179" s="18" t="s">
        <v>737</v>
      </c>
      <c r="B179" s="24"/>
      <c r="C179" s="117"/>
      <c r="D179" s="47"/>
    </row>
    <row r="180" spans="1:4" ht="13.15" customHeight="1" x14ac:dyDescent="0.2">
      <c r="A180" s="15" t="s">
        <v>637</v>
      </c>
      <c r="B180" s="24"/>
      <c r="C180" s="117"/>
      <c r="D180" s="47"/>
    </row>
    <row r="181" spans="1:4" ht="13.15" customHeight="1" x14ac:dyDescent="0.2">
      <c r="A181" s="32" t="s">
        <v>295</v>
      </c>
      <c r="B181" s="47" t="s">
        <v>858</v>
      </c>
      <c r="C181" s="115" t="s">
        <v>859</v>
      </c>
      <c r="D181" s="47" t="s">
        <v>860</v>
      </c>
    </row>
    <row r="182" spans="1:4" ht="13.15" customHeight="1" x14ac:dyDescent="0.2">
      <c r="A182" s="35" t="s">
        <v>92</v>
      </c>
      <c r="B182" s="47" t="s">
        <v>861</v>
      </c>
      <c r="C182" s="115" t="s">
        <v>862</v>
      </c>
      <c r="D182" s="47" t="s">
        <v>863</v>
      </c>
    </row>
    <row r="183" spans="1:4" ht="13.15" customHeight="1" x14ac:dyDescent="0.2">
      <c r="A183" s="95" t="s">
        <v>612</v>
      </c>
      <c r="B183" s="47">
        <v>576</v>
      </c>
      <c r="C183" s="115">
        <v>443</v>
      </c>
      <c r="D183" s="47">
        <v>511</v>
      </c>
    </row>
    <row r="184" spans="1:4" ht="8.1" customHeight="1" x14ac:dyDescent="0.2">
      <c r="A184" s="22"/>
      <c r="B184" s="47"/>
      <c r="C184" s="115"/>
      <c r="D184" s="47"/>
    </row>
    <row r="185" spans="1:4" ht="13.15" customHeight="1" x14ac:dyDescent="0.2">
      <c r="A185" s="34" t="s">
        <v>796</v>
      </c>
      <c r="B185" s="24"/>
      <c r="C185" s="117"/>
      <c r="D185" s="47"/>
    </row>
    <row r="186" spans="1:4" ht="13.15" customHeight="1" x14ac:dyDescent="0.2">
      <c r="A186" s="31" t="s">
        <v>93</v>
      </c>
      <c r="B186" s="47">
        <v>206</v>
      </c>
      <c r="C186" s="115">
        <v>653</v>
      </c>
      <c r="D186" s="47" t="s">
        <v>864</v>
      </c>
    </row>
    <row r="187" spans="1:4" ht="13.15" customHeight="1" x14ac:dyDescent="0.2">
      <c r="A187" s="32" t="s">
        <v>296</v>
      </c>
      <c r="B187" s="47">
        <v>95</v>
      </c>
      <c r="C187" s="115">
        <v>285</v>
      </c>
      <c r="D187" s="47" t="s">
        <v>865</v>
      </c>
    </row>
    <row r="188" spans="1:4" ht="8.1" customHeight="1" x14ac:dyDescent="0.2">
      <c r="A188" s="15"/>
      <c r="B188" s="180"/>
      <c r="C188" s="194"/>
      <c r="D188" s="180"/>
    </row>
    <row r="189" spans="1:4" ht="13.15" customHeight="1" x14ac:dyDescent="0.2">
      <c r="A189" s="34" t="s">
        <v>797</v>
      </c>
      <c r="B189" s="24"/>
      <c r="C189" s="117"/>
      <c r="D189" s="47"/>
    </row>
    <row r="190" spans="1:4" ht="13.15" customHeight="1" x14ac:dyDescent="0.2">
      <c r="A190" s="15" t="s">
        <v>96</v>
      </c>
      <c r="B190" s="47" t="s">
        <v>866</v>
      </c>
      <c r="C190" s="115" t="s">
        <v>867</v>
      </c>
      <c r="D190" s="47" t="s">
        <v>868</v>
      </c>
    </row>
    <row r="191" spans="1:4" ht="13.15" customHeight="1" x14ac:dyDescent="0.2">
      <c r="A191" s="15" t="s">
        <v>336</v>
      </c>
      <c r="B191" s="47" t="s">
        <v>869</v>
      </c>
      <c r="C191" s="115" t="s">
        <v>870</v>
      </c>
      <c r="D191" s="47" t="s">
        <v>871</v>
      </c>
    </row>
    <row r="192" spans="1:4" ht="13.15" customHeight="1" x14ac:dyDescent="0.2">
      <c r="A192" s="15" t="s">
        <v>337</v>
      </c>
      <c r="B192" s="47" t="s">
        <v>872</v>
      </c>
      <c r="C192" s="115" t="s">
        <v>873</v>
      </c>
      <c r="D192" s="47" t="s">
        <v>874</v>
      </c>
    </row>
    <row r="193" spans="1:13" ht="13.15" customHeight="1" x14ac:dyDescent="0.2">
      <c r="A193" s="15" t="s">
        <v>338</v>
      </c>
      <c r="B193" s="47" t="s">
        <v>875</v>
      </c>
      <c r="C193" s="115" t="s">
        <v>876</v>
      </c>
      <c r="D193" s="47" t="s">
        <v>877</v>
      </c>
    </row>
    <row r="194" spans="1:13" ht="8.1" customHeight="1" x14ac:dyDescent="0.2">
      <c r="A194" s="15"/>
      <c r="B194" s="24"/>
      <c r="C194" s="117"/>
      <c r="D194" s="47"/>
    </row>
    <row r="195" spans="1:13" ht="13.15" customHeight="1" x14ac:dyDescent="0.2">
      <c r="A195" s="18" t="s">
        <v>798</v>
      </c>
      <c r="B195" s="24"/>
      <c r="C195" s="117"/>
      <c r="D195" s="47"/>
    </row>
    <row r="196" spans="1:13" ht="13.15" customHeight="1" x14ac:dyDescent="0.2">
      <c r="A196" s="15" t="s">
        <v>613</v>
      </c>
      <c r="B196" s="47" t="s">
        <v>878</v>
      </c>
      <c r="C196" s="115" t="s">
        <v>879</v>
      </c>
      <c r="D196" s="47" t="s">
        <v>880</v>
      </c>
    </row>
    <row r="197" spans="1:13" ht="13.15" customHeight="1" x14ac:dyDescent="0.2">
      <c r="A197" s="15" t="s">
        <v>221</v>
      </c>
      <c r="B197" s="47" t="s">
        <v>881</v>
      </c>
      <c r="C197" s="115" t="s">
        <v>882</v>
      </c>
      <c r="D197" s="47" t="s">
        <v>883</v>
      </c>
    </row>
    <row r="198" spans="1:13" ht="13.15" customHeight="1" x14ac:dyDescent="0.2">
      <c r="A198" s="15" t="s">
        <v>186</v>
      </c>
      <c r="B198" s="190">
        <v>0.80300000000000005</v>
      </c>
      <c r="C198" s="190">
        <v>0.95240000000000002</v>
      </c>
      <c r="D198" s="195">
        <v>0.84930000000000005</v>
      </c>
    </row>
    <row r="199" spans="1:13" ht="13.15" customHeight="1" x14ac:dyDescent="0.2">
      <c r="A199" s="95" t="s">
        <v>614</v>
      </c>
      <c r="B199" s="15"/>
      <c r="C199" s="137"/>
      <c r="D199" s="45"/>
    </row>
    <row r="200" spans="1:13" ht="12.75" customHeight="1" x14ac:dyDescent="0.2">
      <c r="A200" s="15"/>
      <c r="B200" s="24"/>
      <c r="C200" s="117"/>
      <c r="D200" s="47"/>
    </row>
    <row r="201" spans="1:13" ht="13.15" customHeight="1" x14ac:dyDescent="0.2">
      <c r="A201" s="57" t="s">
        <v>357</v>
      </c>
      <c r="B201" s="24"/>
      <c r="C201" s="117"/>
      <c r="D201" s="47"/>
    </row>
    <row r="202" spans="1:13" ht="8.1" customHeight="1" x14ac:dyDescent="0.2">
      <c r="A202" s="18"/>
      <c r="B202" s="24"/>
      <c r="C202" s="117"/>
      <c r="D202" s="47"/>
    </row>
    <row r="203" spans="1:13" ht="13.15" customHeight="1" x14ac:dyDescent="0.2">
      <c r="A203" s="18" t="s">
        <v>799</v>
      </c>
      <c r="B203" s="24"/>
      <c r="C203" s="117"/>
      <c r="D203" s="47"/>
    </row>
    <row r="204" spans="1:13" ht="13.15" customHeight="1" x14ac:dyDescent="0.2">
      <c r="A204" s="15" t="s">
        <v>800</v>
      </c>
      <c r="B204" s="181">
        <v>2765</v>
      </c>
      <c r="C204" s="181">
        <v>8009</v>
      </c>
      <c r="D204" s="181">
        <v>40778</v>
      </c>
    </row>
    <row r="205" spans="1:13" ht="13.15" customHeight="1" x14ac:dyDescent="0.2">
      <c r="A205" s="15" t="s">
        <v>801</v>
      </c>
      <c r="B205" s="47" t="s">
        <v>884</v>
      </c>
      <c r="C205" s="47" t="s">
        <v>885</v>
      </c>
      <c r="D205" s="47" t="s">
        <v>886</v>
      </c>
    </row>
    <row r="206" spans="1:13" ht="8.1" customHeight="1" x14ac:dyDescent="0.2">
      <c r="A206" s="15"/>
      <c r="B206" s="24"/>
      <c r="C206" s="24"/>
      <c r="D206" s="47"/>
    </row>
    <row r="207" spans="1:13" ht="13.15" customHeight="1" x14ac:dyDescent="0.2">
      <c r="A207" s="18" t="s">
        <v>802</v>
      </c>
      <c r="B207" s="24"/>
      <c r="C207" s="24"/>
      <c r="D207" s="47"/>
    </row>
    <row r="208" spans="1:13" ht="13.15" customHeight="1" x14ac:dyDescent="0.2">
      <c r="A208" s="15" t="s">
        <v>803</v>
      </c>
      <c r="B208" s="47">
        <v>20</v>
      </c>
      <c r="C208" s="47">
        <v>43</v>
      </c>
      <c r="D208" s="47">
        <v>362</v>
      </c>
      <c r="E208" s="50"/>
      <c r="F208" s="223"/>
      <c r="G208" s="223"/>
      <c r="H208" s="223"/>
      <c r="I208" s="223"/>
      <c r="J208" s="223"/>
      <c r="K208" s="223"/>
      <c r="L208" s="223"/>
      <c r="M208" s="223"/>
    </row>
    <row r="209" spans="1:13" ht="13.15" customHeight="1" x14ac:dyDescent="0.2">
      <c r="A209" s="15" t="s">
        <v>804</v>
      </c>
      <c r="B209" s="47">
        <v>16</v>
      </c>
      <c r="C209" s="47">
        <v>31</v>
      </c>
      <c r="D209" s="47">
        <v>264</v>
      </c>
      <c r="E209" s="50"/>
      <c r="F209"/>
      <c r="G209" s="50"/>
      <c r="H209" s="50"/>
      <c r="I209" s="50"/>
      <c r="J209" s="50"/>
      <c r="K209" s="50"/>
      <c r="L209" s="50"/>
      <c r="M209" s="50"/>
    </row>
    <row r="210" spans="1:13" ht="12.75" customHeight="1" x14ac:dyDescent="0.2">
      <c r="A210" s="15"/>
      <c r="B210" s="24"/>
      <c r="C210" s="24"/>
      <c r="D210" s="47"/>
    </row>
    <row r="211" spans="1:13" ht="12.75" customHeight="1" x14ac:dyDescent="0.2">
      <c r="A211" s="57" t="s">
        <v>358</v>
      </c>
      <c r="B211" s="24"/>
      <c r="C211" s="24"/>
      <c r="D211" s="47"/>
    </row>
    <row r="212" spans="1:13" ht="8.1" customHeight="1" x14ac:dyDescent="0.2">
      <c r="A212" s="57"/>
      <c r="B212" s="24"/>
      <c r="C212" s="24"/>
      <c r="D212" s="47"/>
    </row>
    <row r="213" spans="1:13" ht="13.15" customHeight="1" x14ac:dyDescent="0.2">
      <c r="A213" s="18" t="s">
        <v>805</v>
      </c>
      <c r="B213" s="24"/>
      <c r="C213" s="24"/>
      <c r="D213" s="47"/>
    </row>
    <row r="214" spans="1:13" ht="13.15" customHeight="1" x14ac:dyDescent="0.2">
      <c r="A214" s="63" t="s">
        <v>445</v>
      </c>
      <c r="B214" s="181">
        <v>15</v>
      </c>
      <c r="C214" s="181">
        <v>22</v>
      </c>
      <c r="D214" s="181">
        <v>281</v>
      </c>
    </row>
    <row r="215" spans="1:13" ht="13.15" customHeight="1" x14ac:dyDescent="0.2">
      <c r="A215" s="63" t="s">
        <v>444</v>
      </c>
      <c r="B215" s="182">
        <v>739</v>
      </c>
      <c r="C215" s="181" t="s">
        <v>887</v>
      </c>
      <c r="D215" s="181" t="s">
        <v>888</v>
      </c>
    </row>
    <row r="216" spans="1:13" ht="13.15" customHeight="1" x14ac:dyDescent="0.2">
      <c r="A216" s="63" t="s">
        <v>617</v>
      </c>
      <c r="B216" s="182">
        <v>21</v>
      </c>
      <c r="C216" s="182">
        <v>25</v>
      </c>
      <c r="D216" s="181">
        <v>358</v>
      </c>
    </row>
    <row r="217" spans="1:13" ht="9.9499999999999993" customHeight="1" x14ac:dyDescent="0.2">
      <c r="A217" s="74"/>
      <c r="B217" s="24"/>
      <c r="C217" s="24"/>
      <c r="D217" s="47"/>
    </row>
    <row r="218" spans="1:13" ht="13.15" customHeight="1" x14ac:dyDescent="0.2">
      <c r="A218" s="57" t="s">
        <v>359</v>
      </c>
      <c r="B218" s="24"/>
      <c r="C218" s="24"/>
      <c r="D218" s="47"/>
    </row>
    <row r="219" spans="1:13" ht="8.1" customHeight="1" x14ac:dyDescent="0.2">
      <c r="A219" s="18"/>
      <c r="B219" s="24"/>
      <c r="C219" s="24"/>
      <c r="D219" s="47"/>
    </row>
    <row r="220" spans="1:13" ht="13.15" customHeight="1" x14ac:dyDescent="0.2">
      <c r="A220" s="18" t="s">
        <v>806</v>
      </c>
      <c r="B220" s="24"/>
      <c r="C220" s="24"/>
      <c r="D220" s="47"/>
    </row>
    <row r="221" spans="1:13" ht="13.15" customHeight="1" x14ac:dyDescent="0.2">
      <c r="A221" s="15" t="s">
        <v>111</v>
      </c>
      <c r="B221" s="181">
        <v>6211</v>
      </c>
      <c r="C221" s="181">
        <v>11951</v>
      </c>
      <c r="D221" s="181">
        <v>113895</v>
      </c>
    </row>
    <row r="222" spans="1:13" ht="13.15" customHeight="1" x14ac:dyDescent="0.2">
      <c r="A222" s="32" t="s">
        <v>112</v>
      </c>
      <c r="B222" s="181">
        <v>1040</v>
      </c>
      <c r="C222" s="181">
        <v>2162</v>
      </c>
      <c r="D222" s="181">
        <v>20321</v>
      </c>
    </row>
    <row r="223" spans="1:13" ht="13.15" customHeight="1" x14ac:dyDescent="0.2">
      <c r="A223" s="32" t="s">
        <v>113</v>
      </c>
      <c r="B223" s="181">
        <v>3370</v>
      </c>
      <c r="C223" s="181">
        <v>6314</v>
      </c>
      <c r="D223" s="181">
        <v>60798</v>
      </c>
    </row>
    <row r="224" spans="1:13" ht="13.15" customHeight="1" x14ac:dyDescent="0.2">
      <c r="A224" s="32" t="s">
        <v>114</v>
      </c>
      <c r="B224" s="181">
        <v>1702</v>
      </c>
      <c r="C224" s="181">
        <v>3180</v>
      </c>
      <c r="D224" s="181">
        <v>30042</v>
      </c>
    </row>
    <row r="225" spans="1:4" ht="13.15" customHeight="1" x14ac:dyDescent="0.2">
      <c r="A225" s="32" t="s">
        <v>115</v>
      </c>
      <c r="B225" s="181">
        <v>99</v>
      </c>
      <c r="C225" s="181">
        <v>295</v>
      </c>
      <c r="D225" s="181">
        <v>2734</v>
      </c>
    </row>
    <row r="226" spans="1:4" ht="13.15" customHeight="1" x14ac:dyDescent="0.2">
      <c r="A226" s="22" t="s">
        <v>135</v>
      </c>
      <c r="B226" s="181">
        <v>1970</v>
      </c>
      <c r="C226" s="181">
        <v>4723</v>
      </c>
      <c r="D226" s="181">
        <v>43812</v>
      </c>
    </row>
    <row r="227" spans="1:4" ht="13.15" customHeight="1" x14ac:dyDescent="0.2">
      <c r="A227" s="22" t="s">
        <v>335</v>
      </c>
      <c r="B227" s="181">
        <v>148</v>
      </c>
      <c r="C227" s="181">
        <v>451</v>
      </c>
      <c r="D227" s="181">
        <v>8797</v>
      </c>
    </row>
    <row r="228" spans="1:4" ht="12.75" customHeight="1" x14ac:dyDescent="0.2">
      <c r="A228" s="22"/>
      <c r="B228" s="24"/>
      <c r="C228" s="24"/>
      <c r="D228" s="47"/>
    </row>
    <row r="229" spans="1:4" ht="13.15" customHeight="1" x14ac:dyDescent="0.2">
      <c r="A229" s="57" t="s">
        <v>360</v>
      </c>
      <c r="B229" s="24"/>
      <c r="C229" s="24"/>
      <c r="D229" s="47"/>
    </row>
    <row r="230" spans="1:4" ht="8.1" customHeight="1" x14ac:dyDescent="0.2">
      <c r="A230" s="15"/>
      <c r="B230" s="24"/>
      <c r="C230" s="24"/>
      <c r="D230" s="47"/>
    </row>
    <row r="231" spans="1:4" ht="13.15" customHeight="1" x14ac:dyDescent="0.2">
      <c r="A231" s="34" t="s">
        <v>807</v>
      </c>
      <c r="B231" s="70"/>
      <c r="C231" s="15"/>
      <c r="D231" s="45"/>
    </row>
    <row r="232" spans="1:4" ht="13.15" customHeight="1" x14ac:dyDescent="0.2">
      <c r="A232" s="22" t="s">
        <v>197</v>
      </c>
      <c r="B232" s="186" t="s">
        <v>0</v>
      </c>
      <c r="C232" s="186" t="s">
        <v>0</v>
      </c>
      <c r="D232" s="65">
        <v>0.46100000000000002</v>
      </c>
    </row>
    <row r="233" spans="1:4" ht="13.15" customHeight="1" x14ac:dyDescent="0.2">
      <c r="A233" s="22" t="s">
        <v>198</v>
      </c>
      <c r="B233" s="186" t="s">
        <v>0</v>
      </c>
      <c r="C233" s="186" t="s">
        <v>0</v>
      </c>
      <c r="D233" s="65">
        <v>0.14599999999999999</v>
      </c>
    </row>
    <row r="234" spans="1:4" ht="13.15" customHeight="1" x14ac:dyDescent="0.2">
      <c r="A234" s="22" t="s">
        <v>199</v>
      </c>
      <c r="B234" s="186" t="s">
        <v>0</v>
      </c>
      <c r="C234" s="186" t="s">
        <v>0</v>
      </c>
      <c r="D234" s="65">
        <v>1E-3</v>
      </c>
    </row>
    <row r="235" spans="1:4" ht="13.15" customHeight="1" x14ac:dyDescent="0.2">
      <c r="A235" s="22" t="s">
        <v>641</v>
      </c>
      <c r="B235" s="186" t="s">
        <v>0</v>
      </c>
      <c r="C235" s="186" t="s">
        <v>0</v>
      </c>
      <c r="D235" s="65">
        <v>1E-3</v>
      </c>
    </row>
    <row r="236" spans="1:4" ht="13.15" customHeight="1" x14ac:dyDescent="0.2">
      <c r="A236" s="22" t="s">
        <v>374</v>
      </c>
      <c r="B236" s="186" t="s">
        <v>0</v>
      </c>
      <c r="C236" s="186" t="s">
        <v>0</v>
      </c>
      <c r="D236" s="65">
        <v>4.3999999999999997E-2</v>
      </c>
    </row>
    <row r="237" spans="1:4" ht="13.15" customHeight="1" x14ac:dyDescent="0.2">
      <c r="A237" s="26" t="s">
        <v>375</v>
      </c>
      <c r="B237" s="186" t="s">
        <v>0</v>
      </c>
      <c r="C237" s="186" t="s">
        <v>0</v>
      </c>
      <c r="D237" s="65">
        <v>1.4999999999999999E-2</v>
      </c>
    </row>
    <row r="238" spans="1:4" ht="13.15" customHeight="1" x14ac:dyDescent="0.2">
      <c r="A238" s="22" t="s">
        <v>201</v>
      </c>
      <c r="B238" s="186" t="s">
        <v>0</v>
      </c>
      <c r="C238" s="186" t="s">
        <v>0</v>
      </c>
      <c r="D238" s="65">
        <v>0.26200000000000001</v>
      </c>
    </row>
    <row r="239" spans="1:4" ht="13.15" customHeight="1" x14ac:dyDescent="0.2">
      <c r="A239" s="22" t="s">
        <v>224</v>
      </c>
      <c r="B239" s="186" t="s">
        <v>0</v>
      </c>
      <c r="C239" s="186" t="s">
        <v>0</v>
      </c>
      <c r="D239" s="65">
        <v>8.0000000000000002E-3</v>
      </c>
    </row>
    <row r="240" spans="1:4" ht="8.1" customHeight="1" x14ac:dyDescent="0.2">
      <c r="A240" s="15"/>
      <c r="B240" s="24"/>
      <c r="C240" s="24"/>
      <c r="D240" s="47"/>
    </row>
    <row r="241" spans="1:4" ht="13.15" customHeight="1" x14ac:dyDescent="0.2">
      <c r="A241" s="18" t="s">
        <v>808</v>
      </c>
      <c r="B241" s="183"/>
      <c r="C241" s="183"/>
      <c r="D241" s="184"/>
    </row>
    <row r="242" spans="1:4" ht="13.15" customHeight="1" x14ac:dyDescent="0.2">
      <c r="A242" s="15" t="s">
        <v>341</v>
      </c>
      <c r="B242" s="65" t="s">
        <v>889</v>
      </c>
      <c r="C242" s="116" t="s">
        <v>890</v>
      </c>
      <c r="D242" s="65" t="s">
        <v>891</v>
      </c>
    </row>
    <row r="243" spans="1:4" ht="12.75" x14ac:dyDescent="0.2">
      <c r="A243" s="15" t="s">
        <v>342</v>
      </c>
      <c r="B243" s="116" t="s">
        <v>892</v>
      </c>
      <c r="C243" s="116" t="s">
        <v>893</v>
      </c>
      <c r="D243" s="65" t="s">
        <v>894</v>
      </c>
    </row>
    <row r="244" spans="1:4" ht="12.75" x14ac:dyDescent="0.2">
      <c r="A244" s="18"/>
      <c r="B244" s="24"/>
      <c r="C244" s="24"/>
      <c r="D244" s="47"/>
    </row>
    <row r="245" spans="1:4" ht="12.75" x14ac:dyDescent="0.2">
      <c r="A245" s="57" t="s">
        <v>361</v>
      </c>
      <c r="B245" s="24"/>
      <c r="C245" s="24"/>
      <c r="D245" s="47"/>
    </row>
    <row r="246" spans="1:4" ht="7.9" customHeight="1" x14ac:dyDescent="0.2">
      <c r="A246" s="18"/>
      <c r="B246" s="24"/>
      <c r="C246" s="24"/>
      <c r="D246" s="47"/>
    </row>
    <row r="247" spans="1:4" ht="13.15" customHeight="1" x14ac:dyDescent="0.2">
      <c r="A247" s="18" t="s">
        <v>298</v>
      </c>
      <c r="B247" s="24"/>
      <c r="C247" s="24"/>
      <c r="D247" s="47"/>
    </row>
    <row r="248" spans="1:4" ht="13.15" customHeight="1" x14ac:dyDescent="0.2">
      <c r="A248" s="15" t="s">
        <v>809</v>
      </c>
      <c r="B248" s="172">
        <v>0.30099999999999999</v>
      </c>
      <c r="C248" s="172"/>
      <c r="D248" s="172"/>
    </row>
    <row r="249" spans="1:4" ht="13.15" customHeight="1" x14ac:dyDescent="0.2">
      <c r="A249" s="15" t="s">
        <v>810</v>
      </c>
      <c r="B249" s="172">
        <v>0.30299999999999999</v>
      </c>
      <c r="C249" s="172">
        <v>0.28000000000000003</v>
      </c>
      <c r="D249" s="171">
        <v>0.31900000000000001</v>
      </c>
    </row>
    <row r="250" spans="1:4" ht="13.15" customHeight="1" x14ac:dyDescent="0.2">
      <c r="A250" s="15" t="s">
        <v>811</v>
      </c>
      <c r="B250" s="172">
        <v>0.29299999999999998</v>
      </c>
      <c r="C250" s="172">
        <v>0.26200000000000001</v>
      </c>
      <c r="D250" s="171">
        <v>0.312</v>
      </c>
    </row>
    <row r="251" spans="1:4" ht="13.15" customHeight="1" x14ac:dyDescent="0.2">
      <c r="A251" s="15" t="s">
        <v>681</v>
      </c>
      <c r="B251" s="172">
        <v>0.36799999999999999</v>
      </c>
      <c r="C251" s="172">
        <v>0.38800000000000001</v>
      </c>
      <c r="D251" s="171">
        <v>0.47399999999999998</v>
      </c>
    </row>
    <row r="252" spans="1:4" ht="12.75" x14ac:dyDescent="0.2">
      <c r="A252" s="15" t="s">
        <v>682</v>
      </c>
      <c r="B252" s="172">
        <v>0.36</v>
      </c>
      <c r="C252" s="172">
        <v>0.39200000000000002</v>
      </c>
      <c r="D252" s="172">
        <v>0.47299999999999998</v>
      </c>
    </row>
    <row r="253" spans="1:4" ht="13.15" customHeight="1" x14ac:dyDescent="0.2">
      <c r="A253" s="18" t="s">
        <v>812</v>
      </c>
      <c r="B253" s="24"/>
      <c r="C253" s="24"/>
      <c r="D253" s="47"/>
    </row>
    <row r="254" spans="1:4" ht="13.15" customHeight="1" x14ac:dyDescent="0.2">
      <c r="A254" s="73" t="s">
        <v>303</v>
      </c>
      <c r="B254" s="24"/>
      <c r="C254" s="68"/>
      <c r="D254" s="47"/>
    </row>
    <row r="255" spans="1:4" ht="13.15" customHeight="1" x14ac:dyDescent="0.2">
      <c r="A255" s="167" t="s">
        <v>192</v>
      </c>
      <c r="B255" s="47">
        <v>24</v>
      </c>
      <c r="C255" s="172"/>
      <c r="D255" s="172"/>
    </row>
    <row r="256" spans="1:4" ht="13.15" customHeight="1" x14ac:dyDescent="0.2">
      <c r="A256" s="64" t="s">
        <v>193</v>
      </c>
      <c r="B256" s="47">
        <v>8</v>
      </c>
      <c r="C256" s="172"/>
      <c r="D256" s="172"/>
    </row>
    <row r="257" spans="1:4" ht="13.15" customHeight="1" x14ac:dyDescent="0.2">
      <c r="A257" s="64" t="s">
        <v>247</v>
      </c>
      <c r="B257" s="47">
        <v>3</v>
      </c>
      <c r="C257" s="172"/>
      <c r="D257" s="172"/>
    </row>
    <row r="258" spans="1:4" ht="13.15" customHeight="1" x14ac:dyDescent="0.2">
      <c r="A258" s="64" t="s">
        <v>194</v>
      </c>
      <c r="B258" s="47">
        <v>2</v>
      </c>
      <c r="C258" s="172"/>
      <c r="D258" s="172"/>
    </row>
    <row r="259" spans="1:4" ht="13.15" customHeight="1" x14ac:dyDescent="0.2">
      <c r="A259" s="64" t="s">
        <v>899</v>
      </c>
      <c r="B259" s="47">
        <v>2</v>
      </c>
      <c r="C259" s="172"/>
      <c r="D259" s="172"/>
    </row>
    <row r="260" spans="1:4" ht="13.15" customHeight="1" x14ac:dyDescent="0.2">
      <c r="A260" s="64" t="s">
        <v>228</v>
      </c>
      <c r="B260" s="47">
        <v>3</v>
      </c>
      <c r="C260" s="172"/>
      <c r="D260" s="172"/>
    </row>
    <row r="261" spans="1:4" ht="13.15" customHeight="1" x14ac:dyDescent="0.2">
      <c r="A261" s="64" t="s">
        <v>250</v>
      </c>
      <c r="B261" s="47">
        <v>1</v>
      </c>
      <c r="C261" s="172"/>
      <c r="D261" s="172"/>
    </row>
    <row r="262" spans="1:4" ht="12.75" x14ac:dyDescent="0.2">
      <c r="A262" s="64" t="s">
        <v>900</v>
      </c>
      <c r="B262" s="47">
        <v>3</v>
      </c>
      <c r="C262" s="172"/>
      <c r="D262" s="172"/>
    </row>
    <row r="263" spans="1:4" ht="14.45" customHeight="1" x14ac:dyDescent="0.2">
      <c r="A263" s="64" t="s">
        <v>901</v>
      </c>
      <c r="B263" s="24">
        <v>1</v>
      </c>
      <c r="C263" s="24"/>
      <c r="D263" s="47"/>
    </row>
    <row r="264" spans="1:4" ht="13.15" customHeight="1" x14ac:dyDescent="0.2">
      <c r="A264" s="60" t="s">
        <v>903</v>
      </c>
      <c r="B264" s="24">
        <v>1</v>
      </c>
      <c r="C264" s="24"/>
      <c r="D264" s="47"/>
    </row>
    <row r="265" spans="1:4" ht="13.15" customHeight="1" x14ac:dyDescent="0.2">
      <c r="A265" s="60"/>
      <c r="B265" s="24"/>
      <c r="C265" s="24"/>
      <c r="D265" s="47"/>
    </row>
    <row r="266" spans="1:4" ht="13.15" customHeight="1" x14ac:dyDescent="0.2">
      <c r="A266" s="73" t="s">
        <v>304</v>
      </c>
      <c r="B266" s="47"/>
      <c r="C266" s="172"/>
      <c r="D266" s="172"/>
    </row>
    <row r="267" spans="1:4" ht="13.15" customHeight="1" x14ac:dyDescent="0.2">
      <c r="A267" s="167" t="s">
        <v>192</v>
      </c>
      <c r="B267" s="47">
        <v>12</v>
      </c>
      <c r="C267" s="172"/>
      <c r="D267" s="172"/>
    </row>
    <row r="268" spans="1:4" ht="13.15" customHeight="1" x14ac:dyDescent="0.2">
      <c r="A268" s="64" t="s">
        <v>193</v>
      </c>
      <c r="B268" s="47">
        <v>4</v>
      </c>
      <c r="C268" s="172"/>
      <c r="D268" s="172"/>
    </row>
    <row r="269" spans="1:4" ht="13.15" customHeight="1" x14ac:dyDescent="0.2">
      <c r="A269" s="64" t="s">
        <v>247</v>
      </c>
      <c r="B269" s="47">
        <v>2</v>
      </c>
      <c r="C269" s="172"/>
      <c r="D269" s="172"/>
    </row>
    <row r="270" spans="1:4" ht="13.15" customHeight="1" x14ac:dyDescent="0.2">
      <c r="A270" s="64" t="s">
        <v>194</v>
      </c>
      <c r="B270" s="47">
        <v>1</v>
      </c>
      <c r="C270" s="172"/>
      <c r="D270" s="172"/>
    </row>
    <row r="271" spans="1:4" ht="13.15" customHeight="1" x14ac:dyDescent="0.2">
      <c r="A271" s="64" t="s">
        <v>899</v>
      </c>
      <c r="B271" s="47">
        <v>1</v>
      </c>
      <c r="C271" s="172"/>
      <c r="D271" s="172"/>
    </row>
    <row r="272" spans="1:4" ht="12.75" x14ac:dyDescent="0.2">
      <c r="A272" s="64" t="s">
        <v>228</v>
      </c>
      <c r="B272" s="47">
        <v>2</v>
      </c>
      <c r="C272" s="172"/>
      <c r="D272" s="172"/>
    </row>
    <row r="273" spans="1:4" ht="12.75" x14ac:dyDescent="0.2">
      <c r="A273" s="64" t="s">
        <v>250</v>
      </c>
      <c r="B273" s="47">
        <v>1</v>
      </c>
      <c r="C273" s="172"/>
      <c r="D273" s="172"/>
    </row>
    <row r="274" spans="1:4" ht="13.9" customHeight="1" x14ac:dyDescent="0.2">
      <c r="A274" s="64" t="s">
        <v>900</v>
      </c>
      <c r="B274" s="24">
        <v>1</v>
      </c>
      <c r="C274" s="24"/>
      <c r="D274" s="47"/>
    </row>
    <row r="275" spans="1:4" ht="13.15" customHeight="1" x14ac:dyDescent="0.2">
      <c r="A275" s="64"/>
      <c r="B275" s="68"/>
      <c r="C275" s="24"/>
      <c r="D275" s="47"/>
    </row>
    <row r="276" spans="1:4" ht="13.15" customHeight="1" x14ac:dyDescent="0.2">
      <c r="A276" s="71" t="s">
        <v>254</v>
      </c>
      <c r="B276" s="172"/>
      <c r="C276" s="47"/>
      <c r="D276" s="172"/>
    </row>
    <row r="277" spans="1:4" ht="13.15" customHeight="1" x14ac:dyDescent="0.2">
      <c r="A277" s="166" t="s">
        <v>192</v>
      </c>
      <c r="B277" s="172"/>
      <c r="C277" s="47">
        <v>18</v>
      </c>
      <c r="D277" s="172"/>
    </row>
    <row r="278" spans="1:4" ht="13.15" customHeight="1" x14ac:dyDescent="0.2">
      <c r="A278" s="166" t="s">
        <v>904</v>
      </c>
      <c r="B278" s="172"/>
      <c r="C278" s="47">
        <v>1</v>
      </c>
      <c r="D278" s="172"/>
    </row>
    <row r="279" spans="1:4" ht="13.15" customHeight="1" x14ac:dyDescent="0.2">
      <c r="A279" s="40" t="s">
        <v>245</v>
      </c>
      <c r="B279" s="172"/>
      <c r="C279" s="47">
        <v>1</v>
      </c>
      <c r="D279" s="172"/>
    </row>
    <row r="280" spans="1:4" ht="13.15" customHeight="1" x14ac:dyDescent="0.2">
      <c r="A280" s="40" t="s">
        <v>247</v>
      </c>
      <c r="B280" s="172"/>
      <c r="C280" s="47">
        <v>5</v>
      </c>
      <c r="D280" s="172"/>
    </row>
    <row r="281" spans="1:4" ht="13.15" customHeight="1" x14ac:dyDescent="0.2">
      <c r="A281" s="40" t="s">
        <v>228</v>
      </c>
      <c r="B281" s="172"/>
      <c r="C281" s="47">
        <v>5</v>
      </c>
      <c r="D281" s="172"/>
    </row>
    <row r="282" spans="1:4" ht="13.15" customHeight="1" x14ac:dyDescent="0.2">
      <c r="A282" s="40" t="s">
        <v>900</v>
      </c>
      <c r="B282" s="172"/>
      <c r="C282" s="47">
        <v>2</v>
      </c>
      <c r="D282" s="172"/>
    </row>
    <row r="283" spans="1:4" ht="12.75" x14ac:dyDescent="0.2">
      <c r="A283" s="64" t="s">
        <v>902</v>
      </c>
      <c r="B283" s="172"/>
      <c r="C283" s="47">
        <v>1</v>
      </c>
      <c r="D283" s="172"/>
    </row>
    <row r="284" spans="1:4" ht="15.6" customHeight="1" x14ac:dyDescent="0.2">
      <c r="A284" s="40" t="s">
        <v>249</v>
      </c>
      <c r="B284" s="68"/>
      <c r="C284" s="47">
        <v>3</v>
      </c>
      <c r="D284" s="47"/>
    </row>
    <row r="285" spans="1:4" ht="13.15" customHeight="1" x14ac:dyDescent="0.2">
      <c r="A285" s="26"/>
      <c r="B285" s="24"/>
      <c r="C285" s="24"/>
      <c r="D285" s="47"/>
    </row>
    <row r="286" spans="1:4" ht="13.15" customHeight="1" x14ac:dyDescent="0.2">
      <c r="A286" s="71" t="s">
        <v>305</v>
      </c>
      <c r="B286" s="24"/>
      <c r="C286" s="24"/>
      <c r="D286" s="47"/>
    </row>
    <row r="287" spans="1:4" ht="13.15" customHeight="1" x14ac:dyDescent="0.2">
      <c r="A287" s="166" t="s">
        <v>192</v>
      </c>
      <c r="B287" s="172"/>
      <c r="C287" s="47"/>
      <c r="D287" s="172"/>
    </row>
    <row r="288" spans="1:4" ht="12.75" x14ac:dyDescent="0.2">
      <c r="A288" s="40" t="s">
        <v>245</v>
      </c>
      <c r="B288" s="172"/>
      <c r="C288" s="47">
        <v>2</v>
      </c>
      <c r="D288" s="172"/>
    </row>
    <row r="289" spans="1:6" ht="13.15" customHeight="1" x14ac:dyDescent="0.2">
      <c r="A289" s="40" t="s">
        <v>228</v>
      </c>
      <c r="B289" s="24"/>
      <c r="C289" s="24">
        <v>1</v>
      </c>
      <c r="D289" s="47"/>
    </row>
    <row r="290" spans="1:6" ht="12.75" x14ac:dyDescent="0.2">
      <c r="A290" s="64" t="s">
        <v>193</v>
      </c>
      <c r="B290" s="24"/>
      <c r="C290" s="24">
        <v>1</v>
      </c>
      <c r="D290" s="47"/>
    </row>
    <row r="291" spans="1:6" ht="12.75" x14ac:dyDescent="0.2">
      <c r="A291" s="64"/>
      <c r="B291" s="24"/>
      <c r="C291" s="24"/>
      <c r="D291" s="47"/>
    </row>
    <row r="292" spans="1:6" ht="12" customHeight="1" x14ac:dyDescent="0.2">
      <c r="A292" s="57" t="s">
        <v>362</v>
      </c>
      <c r="B292" s="24"/>
      <c r="C292" s="24"/>
      <c r="D292" s="47"/>
    </row>
    <row r="293" spans="1:6" ht="13.15" customHeight="1" x14ac:dyDescent="0.2">
      <c r="A293" s="57"/>
      <c r="B293" s="24"/>
      <c r="C293" s="24"/>
      <c r="D293" s="47"/>
    </row>
    <row r="294" spans="1:6" ht="13.15" customHeight="1" x14ac:dyDescent="0.2">
      <c r="A294" s="18" t="s">
        <v>813</v>
      </c>
      <c r="B294" s="47" t="s">
        <v>895</v>
      </c>
      <c r="C294" s="47" t="s">
        <v>896</v>
      </c>
      <c r="D294" s="47" t="s">
        <v>897</v>
      </c>
    </row>
    <row r="295" spans="1:6" ht="13.15" customHeight="1" x14ac:dyDescent="0.2">
      <c r="A295" s="15" t="s">
        <v>343</v>
      </c>
      <c r="B295" s="88">
        <v>367.23</v>
      </c>
      <c r="C295" s="88">
        <v>357.35</v>
      </c>
      <c r="D295" s="88">
        <v>168.73</v>
      </c>
    </row>
    <row r="296" spans="1:6" ht="12.75" x14ac:dyDescent="0.2">
      <c r="A296" s="15" t="s">
        <v>344</v>
      </c>
      <c r="B296" s="89">
        <v>82.09</v>
      </c>
      <c r="C296" s="60">
        <v>87.23</v>
      </c>
      <c r="D296" s="89">
        <v>100</v>
      </c>
    </row>
    <row r="297" spans="1:6" ht="13.15" customHeight="1" x14ac:dyDescent="0.2">
      <c r="A297" s="15" t="s">
        <v>814</v>
      </c>
      <c r="B297" s="24"/>
      <c r="C297" s="24"/>
      <c r="D297" s="47"/>
    </row>
    <row r="298" spans="1:6" ht="13.15" customHeight="1" x14ac:dyDescent="0.2">
      <c r="A298" s="15"/>
      <c r="B298" s="24"/>
      <c r="C298" s="24"/>
      <c r="D298" s="47"/>
    </row>
    <row r="299" spans="1:6" ht="13.15" customHeight="1" x14ac:dyDescent="0.2">
      <c r="A299" s="18" t="s">
        <v>815</v>
      </c>
      <c r="B299" s="89">
        <v>1.89</v>
      </c>
      <c r="C299" s="89">
        <v>1.65</v>
      </c>
      <c r="D299" s="89">
        <v>1.71</v>
      </c>
    </row>
    <row r="300" spans="1:6" ht="13.15" customHeight="1" x14ac:dyDescent="0.2">
      <c r="A300" s="15" t="s">
        <v>258</v>
      </c>
      <c r="B300" s="89">
        <v>1.94</v>
      </c>
      <c r="C300" s="89">
        <v>1.68</v>
      </c>
      <c r="D300" s="89">
        <v>1.73</v>
      </c>
    </row>
    <row r="301" spans="1:6" ht="13.15" customHeight="1" x14ac:dyDescent="0.2">
      <c r="A301" s="15" t="s">
        <v>259</v>
      </c>
      <c r="B301" s="47">
        <v>32083</v>
      </c>
      <c r="C301" s="47">
        <v>61331</v>
      </c>
      <c r="D301" s="47">
        <v>625955</v>
      </c>
    </row>
    <row r="302" spans="1:6" s="9" customFormat="1" ht="13.15" customHeight="1" x14ac:dyDescent="0.2">
      <c r="A302" s="15" t="s">
        <v>231</v>
      </c>
      <c r="B302" s="47">
        <v>2393</v>
      </c>
      <c r="C302" s="47">
        <v>5160</v>
      </c>
      <c r="D302" s="47">
        <v>52790</v>
      </c>
      <c r="F302" s="5"/>
    </row>
    <row r="303" spans="1:6" ht="13.15" customHeight="1" x14ac:dyDescent="0.2">
      <c r="A303" s="15" t="s">
        <v>125</v>
      </c>
      <c r="B303" s="47">
        <v>95745835</v>
      </c>
      <c r="C303" s="47">
        <v>177312172</v>
      </c>
      <c r="D303" s="47">
        <v>1950317603</v>
      </c>
    </row>
    <row r="304" spans="1:6" ht="13.15" customHeight="1" x14ac:dyDescent="0.2">
      <c r="A304" s="15" t="s">
        <v>816</v>
      </c>
      <c r="B304" s="47">
        <v>7794869</v>
      </c>
      <c r="C304" s="47">
        <v>17836900</v>
      </c>
      <c r="D304" s="47">
        <v>231812036</v>
      </c>
    </row>
    <row r="305" spans="1:6" ht="12.75" x14ac:dyDescent="0.2">
      <c r="A305" s="15" t="s">
        <v>817</v>
      </c>
      <c r="B305" s="47">
        <v>14391865</v>
      </c>
      <c r="C305" s="47">
        <v>35138203</v>
      </c>
      <c r="D305" s="47">
        <v>324602215</v>
      </c>
    </row>
    <row r="306" spans="1:6" ht="13.15" customHeight="1" x14ac:dyDescent="0.2">
      <c r="A306" s="15" t="s">
        <v>818</v>
      </c>
      <c r="B306" s="24"/>
      <c r="C306" s="24"/>
      <c r="D306" s="47"/>
    </row>
    <row r="307" spans="1:6" ht="12.75" x14ac:dyDescent="0.2">
      <c r="A307" s="18"/>
      <c r="B307" s="24"/>
      <c r="C307" s="24"/>
      <c r="D307" s="47"/>
    </row>
    <row r="308" spans="1:6" ht="13.15" customHeight="1" x14ac:dyDescent="0.2">
      <c r="A308" s="57" t="s">
        <v>363</v>
      </c>
      <c r="B308" s="24"/>
      <c r="C308" s="24"/>
      <c r="D308" s="47"/>
    </row>
    <row r="309" spans="1:6" ht="13.15" customHeight="1" x14ac:dyDescent="0.2">
      <c r="A309" s="57"/>
      <c r="B309" s="24"/>
      <c r="C309" s="24"/>
      <c r="D309" s="47"/>
    </row>
    <row r="310" spans="1:6" s="9" customFormat="1" ht="13.15" customHeight="1" x14ac:dyDescent="0.2">
      <c r="A310" s="18" t="s">
        <v>819</v>
      </c>
      <c r="B310" s="24"/>
      <c r="C310" s="24"/>
      <c r="D310" s="24"/>
      <c r="F310" s="5"/>
    </row>
    <row r="311" spans="1:6" ht="13.15" customHeight="1" x14ac:dyDescent="0.2">
      <c r="A311" s="15" t="s">
        <v>203</v>
      </c>
      <c r="B311" s="24">
        <v>1947</v>
      </c>
      <c r="C311" s="24">
        <v>10007</v>
      </c>
      <c r="D311" s="47" t="s">
        <v>898</v>
      </c>
    </row>
    <row r="312" spans="1:6" ht="13.15" customHeight="1" x14ac:dyDescent="0.2">
      <c r="A312" s="32" t="s">
        <v>368</v>
      </c>
      <c r="B312" s="24">
        <v>1687</v>
      </c>
      <c r="C312" s="24">
        <v>8616</v>
      </c>
      <c r="D312" s="47">
        <v>49290</v>
      </c>
    </row>
    <row r="313" spans="1:6" ht="12.75" x14ac:dyDescent="0.2">
      <c r="A313" s="32" t="s">
        <v>307</v>
      </c>
      <c r="B313" s="24">
        <v>206</v>
      </c>
      <c r="C313" s="24">
        <v>934</v>
      </c>
      <c r="D313" s="47">
        <v>6114</v>
      </c>
    </row>
    <row r="314" spans="1:6" ht="14.25" customHeight="1" x14ac:dyDescent="0.2">
      <c r="A314" s="32" t="s">
        <v>371</v>
      </c>
      <c r="B314" s="24">
        <v>54</v>
      </c>
      <c r="C314" s="24">
        <v>457</v>
      </c>
      <c r="D314" s="47">
        <v>2030</v>
      </c>
    </row>
    <row r="315" spans="1:6" ht="9.9499999999999993" customHeight="1" x14ac:dyDescent="0.2">
      <c r="A315" s="95" t="s">
        <v>1011</v>
      </c>
      <c r="B315" s="76"/>
      <c r="C315" s="50"/>
      <c r="D315" s="51"/>
    </row>
    <row r="316" spans="1:6" ht="9.9499999999999993" customHeight="1" x14ac:dyDescent="0.2">
      <c r="A316" s="93"/>
      <c r="B316" s="76"/>
      <c r="C316" s="50"/>
      <c r="D316" s="51"/>
    </row>
    <row r="317" spans="1:6" ht="9.9499999999999993" customHeight="1" x14ac:dyDescent="0.2">
      <c r="A317" s="93"/>
      <c r="B317" s="76"/>
      <c r="C317" s="50"/>
      <c r="D317" s="51"/>
    </row>
    <row r="318" spans="1:6" ht="9.9499999999999993" customHeight="1" x14ac:dyDescent="0.2">
      <c r="A318" s="93"/>
      <c r="B318" s="76"/>
      <c r="C318" s="50"/>
      <c r="D318" s="51"/>
    </row>
    <row r="319" spans="1:6" ht="9.9499999999999993" customHeight="1" x14ac:dyDescent="0.2">
      <c r="A319" s="93"/>
      <c r="B319" s="175"/>
      <c r="C319" s="175"/>
      <c r="D319" s="175"/>
    </row>
    <row r="320" spans="1:6" ht="9.9499999999999993" customHeight="1" x14ac:dyDescent="0.2">
      <c r="A320" s="93"/>
      <c r="B320" s="175"/>
      <c r="C320" s="175"/>
      <c r="D320" s="175"/>
    </row>
    <row r="321" spans="1:4" ht="12.75" customHeight="1" x14ac:dyDescent="0.2">
      <c r="A321" s="93"/>
      <c r="B321" s="174"/>
      <c r="C321" s="174"/>
      <c r="D321" s="174"/>
    </row>
    <row r="322" spans="1:4" ht="12.75" customHeight="1" x14ac:dyDescent="0.2">
      <c r="A322" s="93"/>
      <c r="B322" s="174"/>
      <c r="C322" s="174"/>
      <c r="D322" s="174"/>
    </row>
    <row r="323" spans="1:4" ht="12.75" customHeight="1" x14ac:dyDescent="0.2">
      <c r="A323" s="93"/>
      <c r="B323" s="174"/>
      <c r="C323" s="174"/>
      <c r="D323" s="174"/>
    </row>
    <row r="324" spans="1:4" ht="12.75" customHeight="1" x14ac:dyDescent="0.2">
      <c r="A324" s="175" t="s">
        <v>257</v>
      </c>
      <c r="B324" s="174"/>
      <c r="C324" s="174"/>
      <c r="D324" s="174"/>
    </row>
    <row r="325" spans="1:4" ht="12.75" customHeight="1" x14ac:dyDescent="0.2">
      <c r="A325" s="174" t="s">
        <v>756</v>
      </c>
      <c r="B325" s="50"/>
      <c r="C325" s="50"/>
      <c r="D325" s="51"/>
    </row>
    <row r="326" spans="1:4" ht="12.75" customHeight="1" x14ac:dyDescent="0.2">
      <c r="A326" s="174"/>
    </row>
    <row r="327" spans="1:4" ht="12.75" customHeight="1" x14ac:dyDescent="0.2">
      <c r="A327" s="175" t="s">
        <v>456</v>
      </c>
    </row>
    <row r="328" spans="1:4" ht="12.75" x14ac:dyDescent="0.2">
      <c r="A328" s="105" t="s">
        <v>455</v>
      </c>
    </row>
    <row r="329" spans="1:4" ht="12.75" x14ac:dyDescent="0.2">
      <c r="A329" s="105" t="s">
        <v>457</v>
      </c>
    </row>
    <row r="330" spans="1:4" ht="12.75" x14ac:dyDescent="0.2">
      <c r="A330" s="50"/>
    </row>
    <row r="331" spans="1:4" ht="12.75" x14ac:dyDescent="0.2">
      <c r="A331" s="106" t="s">
        <v>907</v>
      </c>
    </row>
    <row r="332" spans="1:4" ht="12.75" x14ac:dyDescent="0.2"/>
    <row r="333" spans="1:4" ht="12.75" x14ac:dyDescent="0.2"/>
    <row r="334" spans="1:4" ht="12.75" x14ac:dyDescent="0.2"/>
    <row r="335" spans="1:4" ht="12.75" x14ac:dyDescent="0.2"/>
    <row r="336" spans="1:4" ht="12.75" x14ac:dyDescent="0.2"/>
    <row r="337" spans="4:4" ht="12.75" x14ac:dyDescent="0.2"/>
    <row r="338" spans="4:4" ht="12.75" x14ac:dyDescent="0.2"/>
    <row r="339" spans="4:4" ht="12.75" x14ac:dyDescent="0.2"/>
    <row r="340" spans="4:4" ht="12.75" x14ac:dyDescent="0.2">
      <c r="D340" s="5"/>
    </row>
    <row r="341" spans="4:4" ht="12.75" x14ac:dyDescent="0.2">
      <c r="D341" s="5"/>
    </row>
    <row r="342" spans="4:4" ht="12.75" x14ac:dyDescent="0.2">
      <c r="D342" s="5"/>
    </row>
    <row r="343" spans="4:4" ht="12.75" x14ac:dyDescent="0.2">
      <c r="D343" s="5"/>
    </row>
    <row r="344" spans="4:4" ht="12.75" x14ac:dyDescent="0.2">
      <c r="D344" s="5"/>
    </row>
    <row r="345" spans="4:4" ht="12.75" x14ac:dyDescent="0.2">
      <c r="D345" s="5"/>
    </row>
    <row r="346" spans="4:4" ht="12.75" x14ac:dyDescent="0.2">
      <c r="D346" s="5"/>
    </row>
    <row r="347" spans="4:4" ht="12.75" x14ac:dyDescent="0.2">
      <c r="D347" s="5"/>
    </row>
    <row r="348" spans="4:4" ht="12.75" x14ac:dyDescent="0.2">
      <c r="D348" s="5"/>
    </row>
    <row r="349" spans="4:4" ht="12.75" x14ac:dyDescent="0.2">
      <c r="D349" s="5"/>
    </row>
    <row r="350" spans="4:4" ht="12.75" x14ac:dyDescent="0.2">
      <c r="D350" s="5"/>
    </row>
    <row r="351" spans="4:4" ht="12.75" x14ac:dyDescent="0.2">
      <c r="D351" s="5"/>
    </row>
    <row r="352" spans="4:4" ht="12.75" x14ac:dyDescent="0.2">
      <c r="D352" s="5"/>
    </row>
    <row r="353" spans="4:4" ht="12.75" x14ac:dyDescent="0.2">
      <c r="D353" s="5"/>
    </row>
    <row r="354" spans="4:4" ht="12.75" x14ac:dyDescent="0.2">
      <c r="D354" s="5"/>
    </row>
    <row r="355" spans="4:4" ht="12.75" x14ac:dyDescent="0.2">
      <c r="D355" s="5"/>
    </row>
    <row r="356" spans="4:4" ht="12.75" x14ac:dyDescent="0.2">
      <c r="D356" s="5"/>
    </row>
    <row r="357" spans="4:4" ht="12.75" x14ac:dyDescent="0.2">
      <c r="D357" s="5"/>
    </row>
    <row r="358" spans="4:4" ht="12.75" x14ac:dyDescent="0.2">
      <c r="D358" s="5"/>
    </row>
    <row r="359" spans="4:4" ht="12.75" x14ac:dyDescent="0.2">
      <c r="D359" s="5"/>
    </row>
    <row r="360" spans="4:4" ht="12.75" x14ac:dyDescent="0.2">
      <c r="D360" s="5"/>
    </row>
    <row r="361" spans="4:4" ht="12.75" x14ac:dyDescent="0.2">
      <c r="D361" s="5"/>
    </row>
    <row r="362" spans="4:4" ht="12.75" x14ac:dyDescent="0.2">
      <c r="D362" s="5"/>
    </row>
    <row r="363" spans="4:4" ht="12.75" x14ac:dyDescent="0.2">
      <c r="D363" s="5"/>
    </row>
    <row r="364" spans="4:4" ht="12.75" x14ac:dyDescent="0.2">
      <c r="D364" s="5"/>
    </row>
    <row r="365" spans="4:4" ht="12.75" x14ac:dyDescent="0.2">
      <c r="D365" s="5"/>
    </row>
    <row r="366" spans="4:4" ht="12.75" x14ac:dyDescent="0.2">
      <c r="D366" s="5"/>
    </row>
    <row r="367" spans="4:4" ht="12.75" x14ac:dyDescent="0.2">
      <c r="D367" s="5"/>
    </row>
    <row r="368" spans="4:4" ht="12.75" x14ac:dyDescent="0.2">
      <c r="D368" s="5"/>
    </row>
    <row r="369" spans="4:4" ht="12.75" x14ac:dyDescent="0.2">
      <c r="D369" s="5"/>
    </row>
    <row r="370" spans="4:4" ht="12.75" x14ac:dyDescent="0.2">
      <c r="D370" s="5"/>
    </row>
    <row r="371" spans="4:4" ht="12.75" x14ac:dyDescent="0.2">
      <c r="D371" s="5"/>
    </row>
    <row r="372" spans="4:4" ht="12.75" x14ac:dyDescent="0.2">
      <c r="D372" s="5"/>
    </row>
    <row r="373" spans="4:4" ht="12.75" x14ac:dyDescent="0.2">
      <c r="D373" s="5"/>
    </row>
    <row r="374" spans="4:4" ht="12.75" x14ac:dyDescent="0.2">
      <c r="D374" s="5"/>
    </row>
    <row r="375" spans="4:4" ht="12.75" x14ac:dyDescent="0.2">
      <c r="D375" s="5"/>
    </row>
    <row r="376" spans="4:4" ht="12.75" x14ac:dyDescent="0.2">
      <c r="D376" s="5"/>
    </row>
    <row r="377" spans="4:4" ht="12.75" x14ac:dyDescent="0.2">
      <c r="D377" s="5"/>
    </row>
    <row r="378" spans="4:4" ht="12.75" x14ac:dyDescent="0.2">
      <c r="D378" s="5"/>
    </row>
    <row r="379" spans="4:4" ht="12.75" x14ac:dyDescent="0.2">
      <c r="D379" s="5"/>
    </row>
    <row r="380" spans="4:4" ht="12.75" x14ac:dyDescent="0.2">
      <c r="D380" s="5"/>
    </row>
    <row r="381" spans="4:4" ht="12.75" x14ac:dyDescent="0.2">
      <c r="D381" s="5"/>
    </row>
    <row r="382" spans="4:4" ht="12.75" x14ac:dyDescent="0.2">
      <c r="D382" s="5"/>
    </row>
    <row r="383" spans="4:4" ht="12.75" x14ac:dyDescent="0.2">
      <c r="D383" s="5"/>
    </row>
    <row r="384" spans="4:4" ht="12.75" x14ac:dyDescent="0.2">
      <c r="D384" s="5"/>
    </row>
    <row r="385" spans="4:4" ht="12.75" x14ac:dyDescent="0.2">
      <c r="D385" s="5"/>
    </row>
    <row r="386" spans="4:4" ht="12.75" x14ac:dyDescent="0.2">
      <c r="D386" s="5"/>
    </row>
    <row r="387" spans="4:4" ht="12.75" x14ac:dyDescent="0.2">
      <c r="D387" s="5"/>
    </row>
    <row r="388" spans="4:4" ht="12.75" x14ac:dyDescent="0.2">
      <c r="D388" s="5"/>
    </row>
    <row r="389" spans="4:4" ht="12.75" x14ac:dyDescent="0.2">
      <c r="D389" s="5"/>
    </row>
    <row r="390" spans="4:4" ht="12.75" x14ac:dyDescent="0.2">
      <c r="D390" s="5"/>
    </row>
    <row r="391" spans="4:4" ht="12.75" x14ac:dyDescent="0.2">
      <c r="D391" s="5"/>
    </row>
    <row r="392" spans="4:4" ht="12.75" x14ac:dyDescent="0.2">
      <c r="D392" s="5"/>
    </row>
    <row r="393" spans="4:4" ht="12.75" x14ac:dyDescent="0.2">
      <c r="D393" s="5"/>
    </row>
    <row r="394" spans="4:4" ht="12.75" x14ac:dyDescent="0.2">
      <c r="D394" s="5"/>
    </row>
    <row r="395" spans="4:4" ht="12.75" x14ac:dyDescent="0.2">
      <c r="D395" s="5"/>
    </row>
    <row r="396" spans="4:4" ht="12.75" x14ac:dyDescent="0.2">
      <c r="D396" s="5"/>
    </row>
    <row r="397" spans="4:4" ht="12.75" x14ac:dyDescent="0.2">
      <c r="D397" s="5"/>
    </row>
    <row r="398" spans="4:4" ht="12.75" x14ac:dyDescent="0.2">
      <c r="D398" s="5"/>
    </row>
    <row r="399" spans="4:4" ht="12.75" x14ac:dyDescent="0.2">
      <c r="D399" s="5"/>
    </row>
    <row r="400" spans="4:4" ht="12.75" x14ac:dyDescent="0.2">
      <c r="D400" s="5"/>
    </row>
    <row r="401" spans="4:4" ht="12.75" x14ac:dyDescent="0.2">
      <c r="D401" s="5"/>
    </row>
    <row r="402" spans="4:4" ht="12.75" x14ac:dyDescent="0.2">
      <c r="D402" s="5"/>
    </row>
    <row r="403" spans="4:4" ht="12.75" x14ac:dyDescent="0.2">
      <c r="D403" s="5"/>
    </row>
    <row r="404" spans="4:4" ht="12.75" x14ac:dyDescent="0.2">
      <c r="D404" s="5"/>
    </row>
    <row r="405" spans="4:4" ht="12.75" x14ac:dyDescent="0.2">
      <c r="D405" s="5"/>
    </row>
    <row r="406" spans="4:4" ht="12.75" x14ac:dyDescent="0.2">
      <c r="D406" s="5"/>
    </row>
    <row r="407" spans="4:4" ht="12.75" x14ac:dyDescent="0.2">
      <c r="D407" s="5"/>
    </row>
    <row r="408" spans="4:4" ht="12.75" x14ac:dyDescent="0.2">
      <c r="D408" s="5"/>
    </row>
    <row r="409" spans="4:4" ht="12.75" x14ac:dyDescent="0.2">
      <c r="D409" s="5"/>
    </row>
    <row r="410" spans="4:4" ht="12.75" x14ac:dyDescent="0.2"/>
    <row r="470" spans="4:4" ht="60" customHeight="1" x14ac:dyDescent="0.2">
      <c r="D470" s="5"/>
    </row>
    <row r="471" spans="4:4" ht="12.75" x14ac:dyDescent="0.2"/>
  </sheetData>
  <mergeCells count="1">
    <mergeCell ref="F208:M208"/>
  </mergeCells>
  <hyperlinks>
    <hyperlink ref="A328" r:id="rId1" xr:uid="{00000000-0004-0000-0100-000000000000}"/>
    <hyperlink ref="A329" r:id="rId2" location="originRequestUrl=www.be.ch/atlas-statistique" xr:uid="{00000000-0004-0000-0100-000001000000}"/>
  </hyperlinks>
  <pageMargins left="0.70866141732283472" right="0.70866141732283472" top="0.78740157480314965" bottom="0.78740157480314965" header="0.31496062992125984" footer="0.31496062992125984"/>
  <pageSetup scale="65" orientation="portrait" r:id="rId3"/>
  <headerFooter>
    <oddHeader>&amp;L&amp;KC00000ARRONDISSEMENTS ADMINISTRATIFS JURA BERNOIS / BIEL-BIENNE&amp;R&amp;KC00000CHIFFRES CLÉS 2022</oddHeader>
    <oddFooter>&amp;LSERVICE DE COORDINATION DES STATISTIQUES DU CANTON DE BERNE&amp;R&amp;P</oddFooter>
  </headerFooter>
  <rowBreaks count="3" manualBreakCount="3">
    <brk id="83" max="3" man="1"/>
    <brk id="167" max="3" man="1"/>
    <brk id="252" max="3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66"/>
  <sheetViews>
    <sheetView topLeftCell="A268" zoomScaleNormal="100" zoomScalePageLayoutView="75" workbookViewId="0">
      <selection activeCell="A42" sqref="A42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5" width="1" style="5" customWidth="1"/>
    <col min="6" max="16384" width="10.85546875" style="5"/>
  </cols>
  <sheetData>
    <row r="1" spans="1:4" ht="30" x14ac:dyDescent="0.2">
      <c r="A1" s="94" t="s">
        <v>706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2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135"/>
      <c r="D4" s="54"/>
    </row>
    <row r="5" spans="1:4" ht="9.9499999999999993" customHeight="1" x14ac:dyDescent="0.2">
      <c r="A5" s="18"/>
      <c r="B5" s="18"/>
      <c r="C5" s="136"/>
      <c r="D5" s="151"/>
    </row>
    <row r="6" spans="1:4" ht="13.15" customHeight="1" x14ac:dyDescent="0.2">
      <c r="A6" s="15" t="s">
        <v>703</v>
      </c>
      <c r="B6" s="24">
        <v>40</v>
      </c>
      <c r="C6" s="117">
        <v>19</v>
      </c>
      <c r="D6" s="47">
        <v>342</v>
      </c>
    </row>
    <row r="7" spans="1:4" ht="13.15" customHeight="1" x14ac:dyDescent="0.2">
      <c r="A7" s="15" t="s">
        <v>704</v>
      </c>
      <c r="B7" s="47" t="s">
        <v>759</v>
      </c>
      <c r="C7" s="115" t="s">
        <v>708</v>
      </c>
      <c r="D7" s="47" t="s">
        <v>759</v>
      </c>
    </row>
    <row r="8" spans="1:4" ht="13.15" customHeight="1" x14ac:dyDescent="0.2">
      <c r="A8" s="15" t="s">
        <v>705</v>
      </c>
      <c r="B8" s="47" t="s">
        <v>709</v>
      </c>
      <c r="C8" s="115" t="s">
        <v>757</v>
      </c>
      <c r="D8" s="47" t="s">
        <v>758</v>
      </c>
    </row>
    <row r="9" spans="1:4" ht="12.75" customHeight="1" x14ac:dyDescent="0.2">
      <c r="A9" s="15"/>
      <c r="B9" s="15"/>
      <c r="C9" s="137"/>
      <c r="D9" s="45"/>
    </row>
    <row r="10" spans="1:4" ht="13.15" customHeight="1" x14ac:dyDescent="0.2">
      <c r="A10" s="52" t="s">
        <v>346</v>
      </c>
      <c r="B10" s="24"/>
      <c r="C10" s="117"/>
      <c r="D10" s="47"/>
    </row>
    <row r="11" spans="1:4" ht="8.1" customHeight="1" x14ac:dyDescent="0.2">
      <c r="A11" s="18"/>
      <c r="B11" s="48"/>
      <c r="C11" s="138"/>
      <c r="D11" s="49"/>
    </row>
    <row r="12" spans="1:4" ht="13.15" customHeight="1" x14ac:dyDescent="0.2">
      <c r="A12" s="18" t="s">
        <v>707</v>
      </c>
      <c r="B12" s="48"/>
      <c r="C12" s="138"/>
      <c r="D12" s="152"/>
    </row>
    <row r="13" spans="1:4" ht="13.15" customHeight="1" x14ac:dyDescent="0.2">
      <c r="A13" s="15" t="s">
        <v>383</v>
      </c>
      <c r="B13" s="109">
        <v>53715</v>
      </c>
      <c r="C13" s="117">
        <v>102425</v>
      </c>
      <c r="D13" s="47" t="s">
        <v>710</v>
      </c>
    </row>
    <row r="14" spans="1:4" ht="13.15" customHeight="1" x14ac:dyDescent="0.2">
      <c r="A14" s="32" t="s">
        <v>384</v>
      </c>
      <c r="B14" s="65">
        <v>0.187</v>
      </c>
      <c r="C14" s="116">
        <v>0.27</v>
      </c>
      <c r="D14" s="65">
        <v>0.16600000000000001</v>
      </c>
    </row>
    <row r="15" spans="1:4" ht="13.15" customHeight="1" x14ac:dyDescent="0.2">
      <c r="A15" s="22" t="s">
        <v>6</v>
      </c>
      <c r="B15" s="24"/>
      <c r="C15" s="117"/>
      <c r="D15" s="47"/>
    </row>
    <row r="16" spans="1:4" ht="13.15" customHeight="1" x14ac:dyDescent="0.2">
      <c r="A16" s="32" t="s">
        <v>7</v>
      </c>
      <c r="B16" s="65">
        <v>0.20599999999999999</v>
      </c>
      <c r="C16" s="116">
        <v>0.19700000000000001</v>
      </c>
      <c r="D16" s="65">
        <v>0.19</v>
      </c>
    </row>
    <row r="17" spans="1:4" ht="13.15" customHeight="1" x14ac:dyDescent="0.2">
      <c r="A17" s="32" t="s">
        <v>149</v>
      </c>
      <c r="B17" s="65">
        <v>0.58699999999999997</v>
      </c>
      <c r="C17" s="116">
        <v>0.60099999999999998</v>
      </c>
      <c r="D17" s="65">
        <v>0.59699999999999998</v>
      </c>
    </row>
    <row r="18" spans="1:4" ht="13.15" customHeight="1" x14ac:dyDescent="0.2">
      <c r="A18" s="32" t="s">
        <v>5</v>
      </c>
      <c r="B18" s="65">
        <v>0.20699999999999999</v>
      </c>
      <c r="C18" s="116">
        <v>0.20200000000000001</v>
      </c>
      <c r="D18" s="65">
        <v>0.21299999999999999</v>
      </c>
    </row>
    <row r="19" spans="1:4" ht="13.15" customHeight="1" x14ac:dyDescent="0.2">
      <c r="A19" s="22" t="s">
        <v>22</v>
      </c>
      <c r="B19" s="65">
        <v>0.35099999999999998</v>
      </c>
      <c r="C19" s="116">
        <v>0.32800000000000001</v>
      </c>
      <c r="D19" s="65">
        <v>0.318</v>
      </c>
    </row>
    <row r="20" spans="1:4" ht="13.15" customHeight="1" x14ac:dyDescent="0.2">
      <c r="A20" s="22" t="s">
        <v>23</v>
      </c>
      <c r="B20" s="65">
        <v>0.35299999999999998</v>
      </c>
      <c r="C20" s="116">
        <v>0.33500000000000002</v>
      </c>
      <c r="D20" s="65">
        <v>0.35699999999999998</v>
      </c>
    </row>
    <row r="21" spans="1:4" ht="13.15" customHeight="1" x14ac:dyDescent="0.2">
      <c r="A21" s="22" t="s">
        <v>385</v>
      </c>
      <c r="B21" s="24">
        <v>151</v>
      </c>
      <c r="C21" s="117">
        <v>430</v>
      </c>
      <c r="D21" s="47" t="s">
        <v>711</v>
      </c>
    </row>
    <row r="22" spans="1:4" ht="13.15" customHeight="1" x14ac:dyDescent="0.2">
      <c r="A22" s="22" t="s">
        <v>386</v>
      </c>
      <c r="B22" s="24">
        <v>438</v>
      </c>
      <c r="C22" s="117">
        <v>1062</v>
      </c>
      <c r="D22" s="47" t="s">
        <v>712</v>
      </c>
    </row>
    <row r="23" spans="1:4" ht="8.1" customHeight="1" x14ac:dyDescent="0.2">
      <c r="A23" s="22"/>
      <c r="B23" s="24"/>
      <c r="C23" s="117"/>
      <c r="D23" s="47"/>
    </row>
    <row r="24" spans="1:4" ht="13.15" customHeight="1" x14ac:dyDescent="0.2">
      <c r="A24" s="34" t="s">
        <v>713</v>
      </c>
      <c r="B24" s="24"/>
      <c r="C24" s="117"/>
      <c r="D24" s="47"/>
    </row>
    <row r="25" spans="1:4" ht="13.15" customHeight="1" x14ac:dyDescent="0.2">
      <c r="A25" s="31" t="s">
        <v>530</v>
      </c>
      <c r="B25" s="24">
        <v>8</v>
      </c>
      <c r="C25" s="115">
        <v>269</v>
      </c>
      <c r="D25" s="47">
        <v>3658</v>
      </c>
    </row>
    <row r="26" spans="1:4" ht="13.15" customHeight="1" x14ac:dyDescent="0.2">
      <c r="A26" s="15" t="s">
        <v>8</v>
      </c>
      <c r="B26" s="65">
        <v>0</v>
      </c>
      <c r="C26" s="116">
        <v>3.0000000000000001E-3</v>
      </c>
      <c r="D26" s="65">
        <v>4.0000000000000001E-3</v>
      </c>
    </row>
    <row r="27" spans="1:4" ht="13.15" customHeight="1" x14ac:dyDescent="0.2">
      <c r="A27" s="15" t="s">
        <v>69</v>
      </c>
      <c r="B27" s="24">
        <v>-114</v>
      </c>
      <c r="C27" s="24">
        <v>-96</v>
      </c>
      <c r="D27" s="47">
        <v>-232</v>
      </c>
    </row>
    <row r="28" spans="1:4" ht="13.15" customHeight="1" x14ac:dyDescent="0.2">
      <c r="A28" s="32" t="s">
        <v>26</v>
      </c>
      <c r="B28" s="24">
        <v>513</v>
      </c>
      <c r="C28" s="117">
        <v>1034</v>
      </c>
      <c r="D28" s="47">
        <v>9943</v>
      </c>
    </row>
    <row r="29" spans="1:4" ht="13.15" customHeight="1" x14ac:dyDescent="0.2">
      <c r="A29" s="32" t="s">
        <v>27</v>
      </c>
      <c r="B29" s="24">
        <v>627</v>
      </c>
      <c r="C29" s="117">
        <v>1130</v>
      </c>
      <c r="D29" s="47">
        <v>10175</v>
      </c>
    </row>
    <row r="30" spans="1:4" ht="13.15" customHeight="1" x14ac:dyDescent="0.2">
      <c r="A30" s="22" t="s">
        <v>241</v>
      </c>
      <c r="B30" s="24">
        <v>138</v>
      </c>
      <c r="C30" s="117">
        <v>392</v>
      </c>
      <c r="D30" s="24">
        <v>3866</v>
      </c>
    </row>
    <row r="31" spans="1:4" ht="8.1" customHeight="1" x14ac:dyDescent="0.2">
      <c r="A31" s="22"/>
      <c r="B31" s="24"/>
      <c r="C31" s="117"/>
      <c r="D31" s="47"/>
    </row>
    <row r="32" spans="1:4" ht="13.15" customHeight="1" x14ac:dyDescent="0.2">
      <c r="A32" s="34" t="s">
        <v>365</v>
      </c>
      <c r="B32" s="24"/>
      <c r="C32" s="117"/>
      <c r="D32" s="47"/>
    </row>
    <row r="33" spans="1:4" ht="13.15" customHeight="1" x14ac:dyDescent="0.2">
      <c r="A33" s="22" t="s">
        <v>387</v>
      </c>
      <c r="B33" s="24">
        <v>58334</v>
      </c>
      <c r="C33" s="117">
        <v>113991</v>
      </c>
      <c r="D33" s="24">
        <v>1107455</v>
      </c>
    </row>
    <row r="34" spans="1:4" ht="13.15" customHeight="1" x14ac:dyDescent="0.2">
      <c r="A34" s="22" t="s">
        <v>388</v>
      </c>
      <c r="B34" s="24">
        <v>61643</v>
      </c>
      <c r="C34" s="117">
        <v>123993</v>
      </c>
      <c r="D34" s="24">
        <v>1176958</v>
      </c>
    </row>
    <row r="35" spans="1:4" ht="13.15" customHeight="1" x14ac:dyDescent="0.2">
      <c r="A35" s="22" t="s">
        <v>389</v>
      </c>
      <c r="B35" s="24">
        <v>65197</v>
      </c>
      <c r="C35" s="117">
        <v>134331</v>
      </c>
      <c r="D35" s="24">
        <v>1250568</v>
      </c>
    </row>
    <row r="36" spans="1:4" ht="8.1" customHeight="1" x14ac:dyDescent="0.2">
      <c r="A36" s="15"/>
      <c r="C36" s="117"/>
      <c r="D36" s="47"/>
    </row>
    <row r="37" spans="1:4" ht="13.15" customHeight="1" x14ac:dyDescent="0.2">
      <c r="A37" s="18" t="s">
        <v>714</v>
      </c>
      <c r="B37" s="24"/>
      <c r="C37" s="117"/>
      <c r="D37" s="47"/>
    </row>
    <row r="38" spans="1:4" ht="13.15" customHeight="1" x14ac:dyDescent="0.2">
      <c r="A38" s="15" t="s">
        <v>141</v>
      </c>
      <c r="B38" s="24">
        <v>24164</v>
      </c>
      <c r="C38" s="117">
        <v>47175</v>
      </c>
      <c r="D38" s="47">
        <v>474607</v>
      </c>
    </row>
    <row r="39" spans="1:4" ht="13.15" customHeight="1" x14ac:dyDescent="0.2">
      <c r="A39" s="32" t="s">
        <v>294</v>
      </c>
      <c r="B39" s="65">
        <v>0.372</v>
      </c>
      <c r="C39" s="116">
        <v>0.39800000000000002</v>
      </c>
      <c r="D39" s="65">
        <v>0.37</v>
      </c>
    </row>
    <row r="40" spans="1:4" ht="8.1" customHeight="1" x14ac:dyDescent="0.2">
      <c r="A40" s="15"/>
      <c r="B40" s="24"/>
      <c r="C40" s="117"/>
      <c r="D40" s="47"/>
    </row>
    <row r="41" spans="1:4" ht="13.15" customHeight="1" x14ac:dyDescent="0.2">
      <c r="A41" s="18" t="s">
        <v>715</v>
      </c>
      <c r="B41" s="24"/>
      <c r="C41" s="117"/>
      <c r="D41" s="47"/>
    </row>
    <row r="42" spans="1:4" ht="13.15" customHeight="1" x14ac:dyDescent="0.2">
      <c r="A42" s="60" t="s">
        <v>218</v>
      </c>
      <c r="B42" s="65">
        <v>0.13400000000000001</v>
      </c>
      <c r="C42" s="116">
        <v>0.63700000000000001</v>
      </c>
      <c r="D42" s="65">
        <v>0.82899999999999996</v>
      </c>
    </row>
    <row r="43" spans="1:4" ht="13.15" customHeight="1" x14ac:dyDescent="0.2">
      <c r="A43" s="60" t="s">
        <v>216</v>
      </c>
      <c r="B43" s="65">
        <v>0.86199999999999999</v>
      </c>
      <c r="C43" s="116">
        <v>0.307</v>
      </c>
      <c r="D43" s="65">
        <v>0.107</v>
      </c>
    </row>
    <row r="44" spans="1:4" ht="13.15" customHeight="1" x14ac:dyDescent="0.2">
      <c r="A44" s="60" t="s">
        <v>217</v>
      </c>
      <c r="B44" s="65">
        <v>0.20200000000000001</v>
      </c>
      <c r="C44" s="116">
        <v>0.33100000000000002</v>
      </c>
      <c r="D44" s="65">
        <v>0.217</v>
      </c>
    </row>
    <row r="45" spans="1:4" ht="13.15" customHeight="1" x14ac:dyDescent="0.2">
      <c r="A45" s="95" t="s">
        <v>531</v>
      </c>
      <c r="B45" s="65"/>
      <c r="C45" s="116"/>
      <c r="D45" s="65"/>
    </row>
    <row r="46" spans="1:4" ht="12.75" x14ac:dyDescent="0.2">
      <c r="A46" s="69"/>
      <c r="B46" s="65"/>
      <c r="C46" s="116"/>
      <c r="D46" s="65"/>
    </row>
    <row r="47" spans="1:4" ht="13.15" customHeight="1" x14ac:dyDescent="0.2">
      <c r="A47" s="57" t="s">
        <v>348</v>
      </c>
      <c r="B47" s="24"/>
      <c r="C47" s="117"/>
      <c r="D47" s="47"/>
    </row>
    <row r="48" spans="1:4" ht="8.1" customHeight="1" x14ac:dyDescent="0.2">
      <c r="A48" s="18"/>
      <c r="B48" s="24"/>
      <c r="C48" s="117"/>
      <c r="D48" s="47"/>
    </row>
    <row r="49" spans="1:4" ht="13.15" customHeight="1" x14ac:dyDescent="0.2">
      <c r="A49" s="18" t="s">
        <v>716</v>
      </c>
      <c r="B49" s="24"/>
      <c r="C49" s="117"/>
      <c r="D49" s="47"/>
    </row>
    <row r="50" spans="1:4" ht="13.15" customHeight="1" x14ac:dyDescent="0.2">
      <c r="A50" s="15" t="s">
        <v>382</v>
      </c>
      <c r="B50" s="118">
        <v>54172</v>
      </c>
      <c r="C50" s="119">
        <v>9759</v>
      </c>
      <c r="D50" s="118">
        <v>595981</v>
      </c>
    </row>
    <row r="51" spans="1:4" ht="13.15" customHeight="1" x14ac:dyDescent="0.2">
      <c r="A51" s="72" t="s">
        <v>12</v>
      </c>
      <c r="B51" s="120">
        <v>6.6420527967509704E-2</v>
      </c>
      <c r="C51" s="126">
        <v>0.27821091505949941</v>
      </c>
      <c r="D51" s="153">
        <v>7.3999999999999996E-2</v>
      </c>
    </row>
    <row r="52" spans="1:4" s="61" customFormat="1" ht="13.15" customHeight="1" x14ac:dyDescent="0.2">
      <c r="A52" s="32" t="s">
        <v>25</v>
      </c>
      <c r="B52" s="120">
        <v>0.44146206387299242</v>
      </c>
      <c r="C52" s="126">
        <v>0.30539597866228968</v>
      </c>
      <c r="D52" s="153">
        <v>0.42099999999999999</v>
      </c>
    </row>
    <row r="53" spans="1:4" s="61" customFormat="1" ht="13.15" customHeight="1" x14ac:dyDescent="0.2">
      <c r="A53" s="32" t="s">
        <v>13</v>
      </c>
      <c r="B53" s="120">
        <v>0.48733616392837364</v>
      </c>
      <c r="C53" s="126">
        <v>0.39279852277390231</v>
      </c>
      <c r="D53" s="153">
        <v>0.316</v>
      </c>
    </row>
    <row r="54" spans="1:4" s="61" customFormat="1" ht="13.15" customHeight="1" x14ac:dyDescent="0.2">
      <c r="A54" s="32" t="s">
        <v>14</v>
      </c>
      <c r="B54" s="120">
        <v>5.0000000000000001E-3</v>
      </c>
      <c r="C54" s="126">
        <v>2.3594583504308576E-2</v>
      </c>
      <c r="D54" s="153">
        <v>0.19</v>
      </c>
    </row>
    <row r="55" spans="1:4" ht="13.15" customHeight="1" x14ac:dyDescent="0.2">
      <c r="A55" s="95" t="s">
        <v>392</v>
      </c>
      <c r="D55" s="15"/>
    </row>
    <row r="56" spans="1:4" ht="8.1" customHeight="1" x14ac:dyDescent="0.2">
      <c r="A56" s="22"/>
      <c r="B56" s="70"/>
      <c r="C56" s="139"/>
      <c r="D56" s="70"/>
    </row>
    <row r="57" spans="1:4" ht="13.15" customHeight="1" x14ac:dyDescent="0.2">
      <c r="A57" s="18" t="s">
        <v>717</v>
      </c>
      <c r="B57" s="24"/>
      <c r="C57" s="117"/>
      <c r="D57" s="47"/>
    </row>
    <row r="58" spans="1:4" ht="13.15" customHeight="1" x14ac:dyDescent="0.2">
      <c r="A58" s="15" t="s">
        <v>364</v>
      </c>
      <c r="B58" s="121">
        <v>454</v>
      </c>
      <c r="C58" s="140">
        <v>443</v>
      </c>
      <c r="D58" s="121">
        <v>414</v>
      </c>
    </row>
    <row r="59" spans="1:4" ht="13.15" customHeight="1" x14ac:dyDescent="0.2">
      <c r="A59" s="32" t="s">
        <v>274</v>
      </c>
      <c r="B59" s="121">
        <v>209</v>
      </c>
      <c r="C59" s="140">
        <v>251</v>
      </c>
      <c r="D59" s="121">
        <v>214</v>
      </c>
    </row>
    <row r="60" spans="1:4" ht="13.15" customHeight="1" x14ac:dyDescent="0.2">
      <c r="A60" s="32" t="s">
        <v>273</v>
      </c>
      <c r="B60" s="121">
        <v>245</v>
      </c>
      <c r="C60" s="140">
        <v>192</v>
      </c>
      <c r="D60" s="121">
        <v>200</v>
      </c>
    </row>
    <row r="61" spans="1:4" ht="12.75" customHeight="1" x14ac:dyDescent="0.2">
      <c r="A61" s="15"/>
      <c r="B61" s="24"/>
      <c r="C61" s="117"/>
      <c r="D61" s="47"/>
    </row>
    <row r="62" spans="1:4" ht="13.15" customHeight="1" x14ac:dyDescent="0.2">
      <c r="A62" s="57" t="s">
        <v>349</v>
      </c>
      <c r="B62" s="24"/>
      <c r="C62" s="117"/>
      <c r="D62" s="47"/>
    </row>
    <row r="63" spans="1:4" ht="8.1" customHeight="1" x14ac:dyDescent="0.2">
      <c r="A63" s="18"/>
      <c r="B63" s="24"/>
      <c r="C63" s="117"/>
      <c r="D63" s="47"/>
    </row>
    <row r="64" spans="1:4" ht="13.15" customHeight="1" x14ac:dyDescent="0.2">
      <c r="A64" s="18" t="s">
        <v>648</v>
      </c>
      <c r="B64" s="24"/>
      <c r="C64" s="117"/>
      <c r="D64" s="47"/>
    </row>
    <row r="65" spans="1:4" ht="13.15" customHeight="1" x14ac:dyDescent="0.2">
      <c r="A65" s="15" t="s">
        <v>541</v>
      </c>
      <c r="B65" s="47">
        <v>28205.383768864162</v>
      </c>
      <c r="C65" s="115">
        <v>50684.652975118915</v>
      </c>
      <c r="D65" s="47">
        <v>559636</v>
      </c>
    </row>
    <row r="66" spans="1:4" ht="13.15" customHeight="1" x14ac:dyDescent="0.2">
      <c r="A66" s="15" t="s">
        <v>540</v>
      </c>
      <c r="B66" s="80">
        <v>0.61101013532113302</v>
      </c>
      <c r="C66" s="139">
        <v>0.61774212935242589</v>
      </c>
      <c r="D66" s="65">
        <v>0.65100000000000002</v>
      </c>
    </row>
    <row r="67" spans="1:4" ht="8.1" customHeight="1" x14ac:dyDescent="0.2">
      <c r="A67" s="22"/>
      <c r="B67" s="101"/>
      <c r="C67" s="115"/>
      <c r="D67" s="47"/>
    </row>
    <row r="68" spans="1:4" ht="13.15" customHeight="1" x14ac:dyDescent="0.2">
      <c r="A68" s="18" t="s">
        <v>718</v>
      </c>
      <c r="B68" s="122"/>
      <c r="C68" s="128"/>
      <c r="D68" s="122"/>
    </row>
    <row r="69" spans="1:4" ht="13.15" customHeight="1" x14ac:dyDescent="0.2">
      <c r="A69" s="31" t="s">
        <v>100</v>
      </c>
      <c r="B69" s="101">
        <v>1151</v>
      </c>
      <c r="C69" s="115">
        <v>2117</v>
      </c>
      <c r="D69" s="47">
        <v>14135</v>
      </c>
    </row>
    <row r="70" spans="1:4" ht="13.15" customHeight="1" x14ac:dyDescent="0.2">
      <c r="A70" s="15" t="s">
        <v>62</v>
      </c>
      <c r="B70" s="122">
        <v>4.0279609707910211E-2</v>
      </c>
      <c r="C70" s="128">
        <v>4.2162707219464947E-2</v>
      </c>
      <c r="D70" s="122">
        <v>2.4717663871811801E-2</v>
      </c>
    </row>
    <row r="71" spans="1:4" ht="8.1" customHeight="1" x14ac:dyDescent="0.2">
      <c r="A71" s="15"/>
      <c r="B71" s="24"/>
      <c r="C71" s="117"/>
      <c r="D71" s="47"/>
    </row>
    <row r="72" spans="1:4" ht="13.15" customHeight="1" x14ac:dyDescent="0.2">
      <c r="A72" s="18" t="s">
        <v>719</v>
      </c>
      <c r="B72" s="24"/>
      <c r="C72" s="117"/>
      <c r="D72" s="47"/>
    </row>
    <row r="73" spans="1:4" ht="13.15" customHeight="1" x14ac:dyDescent="0.2">
      <c r="A73" s="15" t="s">
        <v>37</v>
      </c>
      <c r="B73" s="47">
        <v>-5413</v>
      </c>
      <c r="C73" s="115">
        <v>2108</v>
      </c>
      <c r="D73" s="47">
        <v>19390</v>
      </c>
    </row>
    <row r="74" spans="1:4" ht="13.15" customHeight="1" x14ac:dyDescent="0.2">
      <c r="A74" s="32" t="s">
        <v>20</v>
      </c>
      <c r="B74" s="47">
        <v>10717</v>
      </c>
      <c r="C74" s="115">
        <v>17947</v>
      </c>
      <c r="D74" s="47">
        <v>73055</v>
      </c>
    </row>
    <row r="75" spans="1:4" ht="13.15" customHeight="1" x14ac:dyDescent="0.2">
      <c r="A75" s="32" t="s">
        <v>21</v>
      </c>
      <c r="B75" s="47">
        <v>5304</v>
      </c>
      <c r="C75" s="115">
        <v>20055</v>
      </c>
      <c r="D75" s="47">
        <v>53665</v>
      </c>
    </row>
    <row r="76" spans="1:4" ht="13.15" customHeight="1" x14ac:dyDescent="0.2">
      <c r="A76" s="32" t="s">
        <v>239</v>
      </c>
      <c r="B76" s="47">
        <v>15263</v>
      </c>
      <c r="C76" s="115">
        <v>31975</v>
      </c>
      <c r="D76" s="47">
        <v>492250</v>
      </c>
    </row>
    <row r="77" spans="1:4" ht="12.75" customHeight="1" x14ac:dyDescent="0.2">
      <c r="A77" s="32"/>
      <c r="B77" s="24"/>
      <c r="C77" s="117"/>
      <c r="D77" s="24"/>
    </row>
    <row r="78" spans="1:4" ht="13.15" customHeight="1" x14ac:dyDescent="0.2">
      <c r="A78" s="57" t="s">
        <v>350</v>
      </c>
      <c r="B78" s="24"/>
      <c r="C78" s="117"/>
      <c r="D78" s="47"/>
    </row>
    <row r="79" spans="1:4" ht="8.1" customHeight="1" x14ac:dyDescent="0.2">
      <c r="A79" s="57"/>
      <c r="B79" s="24"/>
      <c r="C79" s="117"/>
      <c r="D79" s="47"/>
    </row>
    <row r="80" spans="1:4" ht="13.15" customHeight="1" x14ac:dyDescent="0.2">
      <c r="A80" s="18" t="s">
        <v>720</v>
      </c>
      <c r="B80" s="24"/>
      <c r="C80" s="117"/>
      <c r="D80" s="47"/>
    </row>
    <row r="81" spans="1:4" ht="13.15" customHeight="1" x14ac:dyDescent="0.2">
      <c r="A81" s="15" t="s">
        <v>291</v>
      </c>
      <c r="B81" s="47">
        <v>2817</v>
      </c>
      <c r="C81" s="115">
        <v>7167</v>
      </c>
      <c r="D81" s="47">
        <v>79348</v>
      </c>
    </row>
    <row r="82" spans="1:4" ht="13.15" customHeight="1" x14ac:dyDescent="0.2">
      <c r="A82" s="32" t="s">
        <v>31</v>
      </c>
      <c r="B82" s="47">
        <v>52455</v>
      </c>
      <c r="C82" s="115">
        <v>70061</v>
      </c>
      <c r="D82" s="47">
        <v>76201</v>
      </c>
    </row>
    <row r="83" spans="1:4" ht="13.15" customHeight="1" x14ac:dyDescent="0.2">
      <c r="A83" s="32" t="s">
        <v>32</v>
      </c>
      <c r="B83" s="47">
        <v>112415</v>
      </c>
      <c r="C83" s="115">
        <v>123808</v>
      </c>
      <c r="D83" s="47">
        <v>121722</v>
      </c>
    </row>
    <row r="84" spans="1:4" ht="13.15" customHeight="1" x14ac:dyDescent="0.2">
      <c r="A84" s="57" t="s">
        <v>351</v>
      </c>
      <c r="B84" s="24"/>
      <c r="C84" s="117"/>
      <c r="D84" s="47"/>
    </row>
    <row r="85" spans="1:4" ht="4.5" customHeight="1" x14ac:dyDescent="0.2">
      <c r="A85" s="18"/>
      <c r="B85" s="24"/>
      <c r="C85" s="117"/>
      <c r="D85" s="47"/>
    </row>
    <row r="86" spans="1:4" ht="13.15" customHeight="1" x14ac:dyDescent="0.2">
      <c r="A86" s="18" t="s">
        <v>721</v>
      </c>
      <c r="B86" s="24"/>
      <c r="C86" s="117"/>
      <c r="D86" s="47"/>
    </row>
    <row r="87" spans="1:4" ht="13.15" customHeight="1" x14ac:dyDescent="0.2">
      <c r="A87" s="15" t="s">
        <v>42</v>
      </c>
      <c r="B87" s="47">
        <v>3363</v>
      </c>
      <c r="C87" s="115">
        <v>6145</v>
      </c>
      <c r="D87" s="47">
        <v>70722</v>
      </c>
    </row>
    <row r="88" spans="1:4" ht="13.15" customHeight="1" x14ac:dyDescent="0.2">
      <c r="A88" s="22" t="s">
        <v>602</v>
      </c>
      <c r="B88" s="47">
        <v>3027</v>
      </c>
      <c r="C88" s="115">
        <v>5445</v>
      </c>
      <c r="D88" s="47">
        <v>62667</v>
      </c>
    </row>
    <row r="89" spans="1:4" ht="13.15" customHeight="1" x14ac:dyDescent="0.2">
      <c r="A89" s="22" t="s">
        <v>603</v>
      </c>
      <c r="B89" s="47">
        <v>266</v>
      </c>
      <c r="C89" s="115">
        <v>564</v>
      </c>
      <c r="D89" s="47">
        <v>6610</v>
      </c>
    </row>
    <row r="90" spans="1:4" ht="13.15" customHeight="1" x14ac:dyDescent="0.2">
      <c r="A90" s="22" t="s">
        <v>697</v>
      </c>
      <c r="B90" s="47">
        <v>61</v>
      </c>
      <c r="C90" s="115">
        <v>119</v>
      </c>
      <c r="D90" s="47">
        <v>1240</v>
      </c>
    </row>
    <row r="91" spans="1:4" ht="13.15" customHeight="1" x14ac:dyDescent="0.2">
      <c r="A91" s="22" t="s">
        <v>605</v>
      </c>
      <c r="B91" s="47">
        <v>9</v>
      </c>
      <c r="C91" s="115">
        <v>17</v>
      </c>
      <c r="D91" s="47">
        <v>205</v>
      </c>
    </row>
    <row r="92" spans="1:4" ht="8.1" customHeight="1" x14ac:dyDescent="0.2">
      <c r="A92" s="22"/>
      <c r="B92" s="24"/>
      <c r="C92" s="117"/>
      <c r="D92" s="47"/>
    </row>
    <row r="93" spans="1:4" ht="13.15" customHeight="1" x14ac:dyDescent="0.2">
      <c r="A93" s="34" t="s">
        <v>722</v>
      </c>
      <c r="B93" s="24"/>
      <c r="C93" s="117"/>
      <c r="D93" s="47"/>
    </row>
    <row r="94" spans="1:4" ht="13.15" customHeight="1" x14ac:dyDescent="0.2">
      <c r="A94" s="15" t="s">
        <v>34</v>
      </c>
      <c r="B94" s="47">
        <v>156</v>
      </c>
      <c r="C94" s="115">
        <v>455</v>
      </c>
      <c r="D94" s="47">
        <v>3727</v>
      </c>
    </row>
    <row r="95" spans="1:4" ht="13.15" customHeight="1" x14ac:dyDescent="0.2">
      <c r="A95" s="15" t="s">
        <v>43</v>
      </c>
      <c r="B95" s="47">
        <v>196</v>
      </c>
      <c r="C95" s="115">
        <v>599</v>
      </c>
      <c r="D95" s="47">
        <v>4745</v>
      </c>
    </row>
    <row r="96" spans="1:4" ht="8.1" customHeight="1" x14ac:dyDescent="0.2">
      <c r="A96" s="15"/>
      <c r="B96" s="24"/>
      <c r="C96" s="117"/>
      <c r="D96" s="47"/>
    </row>
    <row r="97" spans="1:4" ht="13.15" customHeight="1" x14ac:dyDescent="0.2">
      <c r="A97" s="34" t="s">
        <v>723</v>
      </c>
      <c r="B97" s="24"/>
      <c r="C97" s="117"/>
      <c r="D97" s="47"/>
    </row>
    <row r="98" spans="1:4" ht="13.15" customHeight="1" x14ac:dyDescent="0.2">
      <c r="A98" s="22" t="s">
        <v>322</v>
      </c>
      <c r="B98" s="47">
        <v>3786</v>
      </c>
      <c r="C98" s="115">
        <v>7053</v>
      </c>
      <c r="D98" s="47">
        <v>80394</v>
      </c>
    </row>
    <row r="99" spans="1:4" ht="13.15" customHeight="1" x14ac:dyDescent="0.2">
      <c r="A99" s="32" t="s">
        <v>323</v>
      </c>
      <c r="B99" s="47">
        <v>606</v>
      </c>
      <c r="C99" s="115">
        <v>196</v>
      </c>
      <c r="D99" s="47">
        <v>10763</v>
      </c>
    </row>
    <row r="100" spans="1:4" ht="13.15" customHeight="1" x14ac:dyDescent="0.2">
      <c r="A100" s="32" t="s">
        <v>324</v>
      </c>
      <c r="B100" s="47">
        <v>776</v>
      </c>
      <c r="C100" s="115">
        <v>1038</v>
      </c>
      <c r="D100" s="47">
        <v>11612</v>
      </c>
    </row>
    <row r="101" spans="1:4" ht="13.15" customHeight="1" x14ac:dyDescent="0.2">
      <c r="A101" s="32" t="s">
        <v>325</v>
      </c>
      <c r="B101" s="47">
        <v>2404</v>
      </c>
      <c r="C101" s="115">
        <v>5819</v>
      </c>
      <c r="D101" s="47">
        <v>58019</v>
      </c>
    </row>
    <row r="102" spans="1:4" ht="8.1" customHeight="1" x14ac:dyDescent="0.2">
      <c r="A102" s="32"/>
      <c r="B102" s="24"/>
      <c r="C102" s="117"/>
      <c r="D102" s="47"/>
    </row>
    <row r="103" spans="1:4" ht="13.15" customHeight="1" x14ac:dyDescent="0.2">
      <c r="A103" s="34" t="s">
        <v>724</v>
      </c>
      <c r="B103" s="24"/>
      <c r="C103" s="117"/>
      <c r="D103" s="47"/>
    </row>
    <row r="104" spans="1:4" ht="13.15" customHeight="1" x14ac:dyDescent="0.2">
      <c r="A104" s="22" t="s">
        <v>240</v>
      </c>
      <c r="B104" s="47">
        <v>24766</v>
      </c>
      <c r="C104" s="115">
        <v>56708</v>
      </c>
      <c r="D104" s="47">
        <v>642148</v>
      </c>
    </row>
    <row r="105" spans="1:4" ht="13.15" customHeight="1" x14ac:dyDescent="0.2">
      <c r="A105" s="32" t="s">
        <v>129</v>
      </c>
      <c r="B105" s="47">
        <v>1661</v>
      </c>
      <c r="C105" s="115">
        <v>635</v>
      </c>
      <c r="D105" s="47">
        <v>32529</v>
      </c>
    </row>
    <row r="106" spans="1:4" ht="13.15" customHeight="1" x14ac:dyDescent="0.2">
      <c r="A106" s="32" t="s">
        <v>130</v>
      </c>
      <c r="B106" s="47">
        <v>10051</v>
      </c>
      <c r="C106" s="115">
        <v>15438</v>
      </c>
      <c r="D106" s="47">
        <v>131387</v>
      </c>
    </row>
    <row r="107" spans="1:4" ht="13.15" customHeight="1" x14ac:dyDescent="0.2">
      <c r="A107" s="32" t="s">
        <v>131</v>
      </c>
      <c r="B107" s="47">
        <v>13054</v>
      </c>
      <c r="C107" s="115">
        <v>40635</v>
      </c>
      <c r="D107" s="47">
        <v>478232</v>
      </c>
    </row>
    <row r="108" spans="1:4" ht="13.15" customHeight="1" x14ac:dyDescent="0.2">
      <c r="A108" s="22" t="s">
        <v>326</v>
      </c>
      <c r="B108" s="47">
        <v>327</v>
      </c>
      <c r="C108" s="115">
        <v>1549</v>
      </c>
      <c r="D108" s="47">
        <v>4691</v>
      </c>
    </row>
    <row r="109" spans="1:4" ht="13.15" customHeight="1" x14ac:dyDescent="0.2">
      <c r="A109" s="22" t="s">
        <v>726</v>
      </c>
      <c r="B109" s="47">
        <v>2095.3000000000002</v>
      </c>
      <c r="C109" s="115">
        <v>389.59999999999997</v>
      </c>
      <c r="D109" s="47">
        <v>3678.9</v>
      </c>
    </row>
    <row r="110" spans="1:4" ht="8.1" customHeight="1" x14ac:dyDescent="0.2">
      <c r="A110" s="32"/>
      <c r="B110" s="24"/>
      <c r="C110" s="117"/>
      <c r="D110" s="47"/>
    </row>
    <row r="111" spans="1:4" ht="13.15" customHeight="1" x14ac:dyDescent="0.2">
      <c r="A111" s="18" t="s">
        <v>725</v>
      </c>
      <c r="B111" s="24"/>
      <c r="C111" s="117"/>
      <c r="D111" s="47"/>
    </row>
    <row r="112" spans="1:4" ht="13.15" customHeight="1" x14ac:dyDescent="0.2">
      <c r="A112" s="15" t="s">
        <v>45</v>
      </c>
      <c r="B112" s="102" t="s">
        <v>519</v>
      </c>
      <c r="C112" s="141" t="s">
        <v>519</v>
      </c>
      <c r="D112" s="47">
        <v>14957.2</v>
      </c>
    </row>
    <row r="113" spans="1:4" ht="13.15" customHeight="1" x14ac:dyDescent="0.2">
      <c r="A113" s="15" t="s">
        <v>260</v>
      </c>
      <c r="B113" s="102" t="s">
        <v>519</v>
      </c>
      <c r="C113" s="141" t="s">
        <v>519</v>
      </c>
      <c r="D113" s="24">
        <v>14338.741405689789</v>
      </c>
    </row>
    <row r="114" spans="1:4" ht="13.15" customHeight="1" x14ac:dyDescent="0.2">
      <c r="A114" s="95" t="s">
        <v>635</v>
      </c>
      <c r="B114" s="102"/>
      <c r="C114" s="141"/>
      <c r="D114" s="24"/>
    </row>
    <row r="115" spans="1:4" ht="8.1" customHeight="1" x14ac:dyDescent="0.2">
      <c r="A115" s="15"/>
      <c r="B115" s="24"/>
      <c r="C115" s="117"/>
      <c r="D115" s="47"/>
    </row>
    <row r="116" spans="1:4" ht="13.15" customHeight="1" x14ac:dyDescent="0.2">
      <c r="A116" s="18" t="s">
        <v>727</v>
      </c>
      <c r="B116" s="24"/>
      <c r="C116" s="117"/>
      <c r="D116" s="47"/>
    </row>
    <row r="117" spans="1:4" ht="13.15" customHeight="1" x14ac:dyDescent="0.2">
      <c r="A117" s="15" t="s">
        <v>73</v>
      </c>
      <c r="B117" s="24">
        <v>21696</v>
      </c>
      <c r="C117" s="115">
        <v>43880</v>
      </c>
      <c r="D117" s="47">
        <v>275397</v>
      </c>
    </row>
    <row r="118" spans="1:4" ht="13.15" customHeight="1" x14ac:dyDescent="0.2">
      <c r="A118" s="31" t="s">
        <v>74</v>
      </c>
      <c r="B118" s="24">
        <v>14984</v>
      </c>
      <c r="C118" s="115">
        <v>29748</v>
      </c>
      <c r="D118" s="47">
        <v>183804</v>
      </c>
    </row>
    <row r="119" spans="1:4" ht="13.15" customHeight="1" x14ac:dyDescent="0.2">
      <c r="A119" s="31" t="s">
        <v>77</v>
      </c>
      <c r="B119" s="24">
        <v>2842</v>
      </c>
      <c r="C119" s="24">
        <v>8117</v>
      </c>
      <c r="D119" s="47">
        <v>54428</v>
      </c>
    </row>
    <row r="120" spans="1:4" ht="13.15" customHeight="1" x14ac:dyDescent="0.2">
      <c r="A120" s="31" t="s">
        <v>75</v>
      </c>
      <c r="B120" s="24">
        <v>173</v>
      </c>
      <c r="C120" s="141" t="s">
        <v>519</v>
      </c>
      <c r="D120" s="47">
        <v>1579</v>
      </c>
    </row>
    <row r="121" spans="1:4" ht="13.15" customHeight="1" x14ac:dyDescent="0.2">
      <c r="A121" s="31" t="s">
        <v>76</v>
      </c>
      <c r="B121" s="24">
        <v>186</v>
      </c>
      <c r="C121" s="141" t="s">
        <v>519</v>
      </c>
      <c r="D121" s="47">
        <v>1629</v>
      </c>
    </row>
    <row r="122" spans="1:4" ht="12.75" x14ac:dyDescent="0.2">
      <c r="A122" s="95" t="s">
        <v>634</v>
      </c>
      <c r="B122" s="24"/>
      <c r="C122" s="117"/>
      <c r="D122" s="47"/>
    </row>
    <row r="123" spans="1:4" ht="12.75" customHeight="1" x14ac:dyDescent="0.2">
      <c r="A123" s="15"/>
      <c r="B123" s="24"/>
      <c r="C123" s="117"/>
      <c r="D123" s="47"/>
    </row>
    <row r="124" spans="1:4" ht="13.15" customHeight="1" x14ac:dyDescent="0.2">
      <c r="A124" s="57" t="s">
        <v>352</v>
      </c>
      <c r="B124" s="24"/>
      <c r="C124" s="117"/>
      <c r="D124" s="47"/>
    </row>
    <row r="125" spans="1:4" ht="8.1" customHeight="1" x14ac:dyDescent="0.2">
      <c r="A125" s="18"/>
      <c r="B125" s="123"/>
      <c r="C125" s="142"/>
      <c r="D125" s="154"/>
    </row>
    <row r="126" spans="1:4" ht="13.15" customHeight="1" x14ac:dyDescent="0.2">
      <c r="A126" s="18" t="s">
        <v>728</v>
      </c>
      <c r="B126" s="124"/>
      <c r="C126" s="143"/>
      <c r="D126" s="124"/>
    </row>
    <row r="127" spans="1:4" ht="13.15" customHeight="1" x14ac:dyDescent="0.2">
      <c r="A127" s="31" t="s">
        <v>78</v>
      </c>
      <c r="B127" s="124">
        <v>531</v>
      </c>
      <c r="C127" s="124">
        <v>147</v>
      </c>
      <c r="D127" s="124">
        <v>9440</v>
      </c>
    </row>
    <row r="128" spans="1:4" ht="13.15" customHeight="1" x14ac:dyDescent="0.2">
      <c r="A128" s="32" t="s">
        <v>459</v>
      </c>
      <c r="B128" s="134">
        <v>0.17299999999999999</v>
      </c>
      <c r="C128" s="134">
        <v>0.19</v>
      </c>
      <c r="D128" s="134">
        <v>0.14699999999999999</v>
      </c>
    </row>
    <row r="129" spans="1:4" ht="13.15" customHeight="1" x14ac:dyDescent="0.2">
      <c r="A129" s="32" t="s">
        <v>440</v>
      </c>
      <c r="B129" s="124">
        <v>139</v>
      </c>
      <c r="C129" s="124">
        <v>88</v>
      </c>
      <c r="D129" s="124">
        <v>5594</v>
      </c>
    </row>
    <row r="130" spans="1:4" ht="13.15" customHeight="1" x14ac:dyDescent="0.2">
      <c r="A130" s="32" t="s">
        <v>329</v>
      </c>
      <c r="B130" s="124">
        <v>296</v>
      </c>
      <c r="C130" s="124">
        <v>53</v>
      </c>
      <c r="D130" s="124">
        <v>3594</v>
      </c>
    </row>
    <row r="131" spans="1:4" ht="13.15" customHeight="1" x14ac:dyDescent="0.2">
      <c r="A131" s="32" t="s">
        <v>191</v>
      </c>
      <c r="B131" s="124">
        <v>96</v>
      </c>
      <c r="C131" s="124">
        <v>6</v>
      </c>
      <c r="D131" s="124">
        <v>249</v>
      </c>
    </row>
    <row r="132" spans="1:4" ht="13.15" customHeight="1" x14ac:dyDescent="0.2">
      <c r="A132" s="15" t="s">
        <v>79</v>
      </c>
      <c r="B132" s="47">
        <v>17885</v>
      </c>
      <c r="C132" s="47">
        <v>2978</v>
      </c>
      <c r="D132" s="47">
        <v>189777</v>
      </c>
    </row>
    <row r="133" spans="1:4" s="10" customFormat="1" ht="13.15" customHeight="1" x14ac:dyDescent="0.2">
      <c r="A133" s="32" t="s">
        <v>366</v>
      </c>
      <c r="B133" s="134">
        <v>0.16400000000000001</v>
      </c>
      <c r="C133" s="134">
        <v>0.20399999999999999</v>
      </c>
      <c r="D133" s="134">
        <v>0.14199999999999999</v>
      </c>
    </row>
    <row r="134" spans="1:4" s="10" customFormat="1" ht="13.15" customHeight="1" x14ac:dyDescent="0.2">
      <c r="A134" s="22" t="s">
        <v>68</v>
      </c>
      <c r="B134" s="47">
        <v>1453</v>
      </c>
      <c r="C134" s="47">
        <v>505</v>
      </c>
      <c r="D134" s="47">
        <v>28939</v>
      </c>
    </row>
    <row r="135" spans="1:4" s="10" customFormat="1" ht="13.15" customHeight="1" x14ac:dyDescent="0.2">
      <c r="A135" s="22" t="s">
        <v>330</v>
      </c>
      <c r="B135" s="124">
        <v>52.3</v>
      </c>
      <c r="C135" s="160">
        <v>8</v>
      </c>
      <c r="D135" s="124">
        <v>554</v>
      </c>
    </row>
    <row r="136" spans="1:4" s="10" customFormat="1" ht="13.15" customHeight="1" x14ac:dyDescent="0.2">
      <c r="A136" s="125" t="s">
        <v>636</v>
      </c>
      <c r="B136" s="24"/>
      <c r="C136" s="117"/>
      <c r="D136" s="47"/>
    </row>
    <row r="137" spans="1:4" ht="12.75" customHeight="1" x14ac:dyDescent="0.2">
      <c r="A137" s="15"/>
      <c r="B137" s="77"/>
      <c r="C137" s="145"/>
      <c r="D137" s="24"/>
    </row>
    <row r="138" spans="1:4" ht="13.15" customHeight="1" x14ac:dyDescent="0.2">
      <c r="A138" s="57" t="s">
        <v>377</v>
      </c>
      <c r="B138" s="77"/>
      <c r="C138" s="145"/>
      <c r="D138" s="24"/>
    </row>
    <row r="139" spans="1:4" ht="8.1" customHeight="1" x14ac:dyDescent="0.2">
      <c r="A139" s="15"/>
      <c r="B139" s="77"/>
      <c r="C139" s="145"/>
      <c r="D139" s="24"/>
    </row>
    <row r="140" spans="1:4" ht="12.75" customHeight="1" x14ac:dyDescent="0.2">
      <c r="A140" s="15" t="s">
        <v>316</v>
      </c>
      <c r="B140" s="77"/>
      <c r="C140" s="145"/>
      <c r="D140" s="24"/>
    </row>
    <row r="141" spans="1:4" ht="8.1" customHeight="1" x14ac:dyDescent="0.2">
      <c r="A141" s="15"/>
      <c r="B141" s="24"/>
      <c r="C141" s="117"/>
      <c r="D141" s="47"/>
    </row>
    <row r="142" spans="1:4" ht="13.15" customHeight="1" x14ac:dyDescent="0.2">
      <c r="A142" s="57" t="s">
        <v>353</v>
      </c>
      <c r="B142" s="24"/>
      <c r="C142" s="117"/>
      <c r="D142" s="47"/>
    </row>
    <row r="143" spans="1:4" ht="8.1" customHeight="1" x14ac:dyDescent="0.2">
      <c r="A143" s="18"/>
      <c r="B143" s="24"/>
      <c r="C143" s="117"/>
      <c r="D143" s="47"/>
    </row>
    <row r="144" spans="1:4" ht="13.15" customHeight="1" x14ac:dyDescent="0.2">
      <c r="A144" s="18" t="s">
        <v>729</v>
      </c>
      <c r="B144" s="24"/>
      <c r="C144" s="117"/>
      <c r="D144" s="108"/>
    </row>
    <row r="145" spans="1:8" s="62" customFormat="1" ht="13.15" customHeight="1" x14ac:dyDescent="0.2">
      <c r="A145" s="15" t="s">
        <v>67</v>
      </c>
      <c r="B145" s="24">
        <v>15139</v>
      </c>
      <c r="C145" s="24">
        <v>17198</v>
      </c>
      <c r="D145" s="108">
        <v>236543</v>
      </c>
    </row>
    <row r="146" spans="1:8" ht="13.15" customHeight="1" x14ac:dyDescent="0.2">
      <c r="A146" s="32" t="s">
        <v>158</v>
      </c>
      <c r="B146" s="70">
        <v>0.57652420899663126</v>
      </c>
      <c r="C146" s="70">
        <v>0.49215025002907314</v>
      </c>
      <c r="D146" s="70">
        <v>0.47994656362690929</v>
      </c>
    </row>
    <row r="147" spans="1:8" ht="13.15" customHeight="1" x14ac:dyDescent="0.2">
      <c r="A147" s="15" t="s">
        <v>81</v>
      </c>
      <c r="B147" s="47">
        <v>29640</v>
      </c>
      <c r="C147" s="47">
        <v>55199</v>
      </c>
      <c r="D147" s="47">
        <v>573805</v>
      </c>
    </row>
    <row r="148" spans="1:8" ht="13.15" customHeight="1" x14ac:dyDescent="0.2">
      <c r="A148" s="32" t="s">
        <v>730</v>
      </c>
      <c r="B148" s="161">
        <v>1273</v>
      </c>
      <c r="C148" s="161">
        <v>1622</v>
      </c>
      <c r="D148" s="161">
        <v>10678</v>
      </c>
    </row>
    <row r="149" spans="1:8" ht="13.15" customHeight="1" x14ac:dyDescent="0.2">
      <c r="A149" s="32" t="s">
        <v>731</v>
      </c>
      <c r="B149" s="78">
        <v>4.2948717948717949E-2</v>
      </c>
      <c r="C149" s="78">
        <v>2.9384590300548921E-2</v>
      </c>
      <c r="D149" s="78">
        <v>1.8609109366422391E-2</v>
      </c>
    </row>
    <row r="150" spans="1:8" ht="8.1" customHeight="1" x14ac:dyDescent="0.2">
      <c r="A150" s="22"/>
      <c r="B150" s="24"/>
      <c r="C150" s="24"/>
      <c r="D150" s="47"/>
    </row>
    <row r="151" spans="1:8" ht="13.15" customHeight="1" x14ac:dyDescent="0.2">
      <c r="A151" s="34" t="s">
        <v>732</v>
      </c>
      <c r="B151" s="120"/>
      <c r="C151" s="120"/>
      <c r="D151" s="120"/>
    </row>
    <row r="152" spans="1:8" ht="13.15" customHeight="1" x14ac:dyDescent="0.2">
      <c r="A152" s="15" t="s">
        <v>84</v>
      </c>
      <c r="B152" s="24">
        <v>68</v>
      </c>
      <c r="C152" s="24">
        <v>95</v>
      </c>
      <c r="D152" s="47">
        <v>988</v>
      </c>
    </row>
    <row r="153" spans="1:8" ht="13.15" customHeight="1" x14ac:dyDescent="0.2">
      <c r="A153" s="32" t="s">
        <v>160</v>
      </c>
      <c r="B153" s="120">
        <v>0.69099999999999995</v>
      </c>
      <c r="C153" s="120">
        <v>0.38900000000000001</v>
      </c>
      <c r="D153" s="120">
        <v>0.55300000000000005</v>
      </c>
    </row>
    <row r="154" spans="1:8" ht="13.15" customHeight="1" x14ac:dyDescent="0.2">
      <c r="A154" s="22" t="s">
        <v>237</v>
      </c>
      <c r="B154" s="47">
        <v>157</v>
      </c>
      <c r="C154" s="47">
        <v>564</v>
      </c>
      <c r="D154" s="47">
        <v>3417</v>
      </c>
    </row>
    <row r="155" spans="1:8" ht="13.15" customHeight="1" x14ac:dyDescent="0.2">
      <c r="A155" s="22" t="s">
        <v>369</v>
      </c>
      <c r="B155" s="65">
        <v>5.3E-3</v>
      </c>
      <c r="C155" s="65">
        <v>1.0200000000000001E-2</v>
      </c>
      <c r="D155" s="65">
        <v>6.0000000000000001E-3</v>
      </c>
    </row>
    <row r="156" spans="1:8" ht="8.1" customHeight="1" x14ac:dyDescent="0.2">
      <c r="A156" s="22"/>
      <c r="B156" s="24"/>
      <c r="C156" s="24"/>
      <c r="D156" s="47"/>
    </row>
    <row r="157" spans="1:8" ht="13.15" customHeight="1" x14ac:dyDescent="0.2">
      <c r="A157" s="34" t="s">
        <v>733</v>
      </c>
      <c r="B157" s="24"/>
      <c r="C157" s="24"/>
      <c r="D157" s="47"/>
    </row>
    <row r="158" spans="1:8" ht="13.15" customHeight="1" x14ac:dyDescent="0.2">
      <c r="A158" s="22" t="s">
        <v>403</v>
      </c>
      <c r="B158" s="169">
        <v>177</v>
      </c>
      <c r="C158" s="169">
        <v>504</v>
      </c>
      <c r="D158" s="169">
        <v>5784</v>
      </c>
    </row>
    <row r="159" spans="1:8" ht="13.15" customHeight="1" x14ac:dyDescent="0.2">
      <c r="A159" s="32" t="s">
        <v>166</v>
      </c>
      <c r="B159" s="169">
        <v>113</v>
      </c>
      <c r="C159" s="169">
        <v>258</v>
      </c>
      <c r="D159" s="170">
        <v>3022</v>
      </c>
    </row>
    <row r="160" spans="1:8" ht="13.15" customHeight="1" x14ac:dyDescent="0.2">
      <c r="A160" s="32" t="s">
        <v>334</v>
      </c>
      <c r="B160" s="172">
        <v>0.63807090495020335</v>
      </c>
      <c r="C160" s="172">
        <v>0.51236543785747712</v>
      </c>
      <c r="D160" s="171">
        <v>0.46226362707242452</v>
      </c>
      <c r="H160" s="168"/>
    </row>
    <row r="161" spans="1:4" ht="13.15" customHeight="1" x14ac:dyDescent="0.2">
      <c r="A161" s="32" t="s">
        <v>164</v>
      </c>
      <c r="B161" s="169">
        <v>25.300999999999998</v>
      </c>
      <c r="C161" s="169">
        <v>106.48699999999999</v>
      </c>
      <c r="D161" s="170">
        <v>1007.0650000000001</v>
      </c>
    </row>
    <row r="162" spans="1:4" ht="13.15" customHeight="1" x14ac:dyDescent="0.2">
      <c r="A162" s="32" t="s">
        <v>333</v>
      </c>
      <c r="B162" s="172">
        <v>0.14333382431253469</v>
      </c>
      <c r="C162" s="172">
        <v>0.2111881926430107</v>
      </c>
      <c r="D162" s="171">
        <v>0.15405687253526826</v>
      </c>
    </row>
    <row r="163" spans="1:4" ht="8.1" customHeight="1" x14ac:dyDescent="0.2">
      <c r="A163" s="22"/>
      <c r="B163" s="24"/>
      <c r="C163" s="117"/>
      <c r="D163" s="47"/>
    </row>
    <row r="164" spans="1:4" ht="13.15" customHeight="1" x14ac:dyDescent="0.2">
      <c r="A164" s="34" t="s">
        <v>734</v>
      </c>
      <c r="B164" s="47"/>
      <c r="C164" s="115"/>
      <c r="D164" s="47"/>
    </row>
    <row r="165" spans="1:4" ht="13.15" customHeight="1" x14ac:dyDescent="0.2">
      <c r="A165" s="35" t="s">
        <v>85</v>
      </c>
      <c r="B165" s="47">
        <v>1653</v>
      </c>
      <c r="C165" s="47">
        <v>1766</v>
      </c>
      <c r="D165" s="47">
        <v>20867</v>
      </c>
    </row>
    <row r="166" spans="1:4" ht="13.15" customHeight="1" x14ac:dyDescent="0.2">
      <c r="A166" s="72" t="s">
        <v>86</v>
      </c>
      <c r="B166" s="120">
        <v>0.129</v>
      </c>
      <c r="C166" s="120">
        <v>0.10299999999999999</v>
      </c>
      <c r="D166" s="120">
        <v>8.2000000000000003E-2</v>
      </c>
    </row>
    <row r="167" spans="1:4" ht="13.15" customHeight="1" x14ac:dyDescent="0.2">
      <c r="A167" s="22" t="s">
        <v>736</v>
      </c>
      <c r="B167" s="120">
        <v>0.09</v>
      </c>
      <c r="C167" s="120">
        <v>2.1000000000000001E-2</v>
      </c>
      <c r="D167" s="120">
        <v>0.13</v>
      </c>
    </row>
    <row r="168" spans="1:4" ht="13.15" customHeight="1" x14ac:dyDescent="0.2">
      <c r="A168" s="57" t="s">
        <v>355</v>
      </c>
      <c r="B168" s="24"/>
      <c r="C168" s="24"/>
      <c r="D168" s="47"/>
    </row>
    <row r="169" spans="1:4" ht="8.1" customHeight="1" x14ac:dyDescent="0.2">
      <c r="A169" s="57"/>
      <c r="B169" s="24"/>
      <c r="C169" s="24"/>
      <c r="D169" s="47"/>
    </row>
    <row r="170" spans="1:4" ht="13.15" customHeight="1" x14ac:dyDescent="0.2">
      <c r="A170" s="18" t="s">
        <v>735</v>
      </c>
      <c r="B170" s="24"/>
      <c r="C170" s="24"/>
      <c r="D170" s="47"/>
    </row>
    <row r="171" spans="1:4" ht="13.15" customHeight="1" x14ac:dyDescent="0.2">
      <c r="A171" s="15" t="s">
        <v>290</v>
      </c>
      <c r="B171" s="24">
        <v>30</v>
      </c>
      <c r="C171" s="24">
        <v>14</v>
      </c>
      <c r="D171" s="47">
        <v>568</v>
      </c>
    </row>
    <row r="172" spans="1:4" ht="13.15" customHeight="1" x14ac:dyDescent="0.2">
      <c r="A172" s="31" t="s">
        <v>88</v>
      </c>
      <c r="B172" s="24">
        <v>598</v>
      </c>
      <c r="C172" s="24">
        <v>716</v>
      </c>
      <c r="D172" s="47">
        <v>30867</v>
      </c>
    </row>
    <row r="173" spans="1:4" ht="13.15" customHeight="1" x14ac:dyDescent="0.2">
      <c r="A173" s="15" t="s">
        <v>168</v>
      </c>
      <c r="B173" s="24">
        <v>38450</v>
      </c>
      <c r="C173" s="24">
        <v>69021</v>
      </c>
      <c r="D173" s="47">
        <v>3439668</v>
      </c>
    </row>
    <row r="174" spans="1:4" ht="13.15" customHeight="1" x14ac:dyDescent="0.2">
      <c r="A174" s="32" t="s">
        <v>169</v>
      </c>
      <c r="B174" s="70">
        <v>0.85399999999999998</v>
      </c>
      <c r="C174" s="70">
        <v>0.66100000000000003</v>
      </c>
      <c r="D174" s="65">
        <v>0.72299999999999998</v>
      </c>
    </row>
    <row r="175" spans="1:4" ht="13.15" customHeight="1" x14ac:dyDescent="0.2">
      <c r="A175" s="22" t="s">
        <v>184</v>
      </c>
      <c r="B175" s="86">
        <v>1.9331322272498743</v>
      </c>
      <c r="C175" s="86">
        <v>1.9309274024339069</v>
      </c>
      <c r="D175" s="86">
        <v>2.0995771751491059</v>
      </c>
    </row>
    <row r="176" spans="1:4" ht="12.75" customHeight="1" x14ac:dyDescent="0.2">
      <c r="A176" s="57" t="s">
        <v>356</v>
      </c>
      <c r="B176" s="24"/>
      <c r="C176" s="117"/>
      <c r="D176" s="47"/>
    </row>
    <row r="177" spans="1:4" ht="8.1" customHeight="1" x14ac:dyDescent="0.2">
      <c r="A177" s="18"/>
      <c r="B177" s="24"/>
      <c r="C177" s="117"/>
      <c r="D177" s="47"/>
    </row>
    <row r="178" spans="1:4" ht="13.15" customHeight="1" x14ac:dyDescent="0.2">
      <c r="A178" s="18" t="s">
        <v>737</v>
      </c>
      <c r="B178" s="47"/>
      <c r="C178" s="115"/>
      <c r="D178" s="47"/>
    </row>
    <row r="179" spans="1:4" ht="13.15" customHeight="1" x14ac:dyDescent="0.2">
      <c r="A179" s="15" t="s">
        <v>637</v>
      </c>
      <c r="B179" s="47">
        <v>36883</v>
      </c>
      <c r="C179" s="115">
        <v>54222</v>
      </c>
      <c r="D179" s="47">
        <v>679991</v>
      </c>
    </row>
    <row r="180" spans="1:4" ht="13.15" customHeight="1" x14ac:dyDescent="0.2">
      <c r="A180" s="32" t="s">
        <v>295</v>
      </c>
      <c r="B180" s="47">
        <v>28503</v>
      </c>
      <c r="C180" s="115">
        <v>42240</v>
      </c>
      <c r="D180" s="47">
        <v>496018</v>
      </c>
    </row>
    <row r="181" spans="1:4" ht="13.15" customHeight="1" x14ac:dyDescent="0.2">
      <c r="A181" s="35" t="s">
        <v>92</v>
      </c>
      <c r="B181" s="47">
        <v>531</v>
      </c>
      <c r="C181" s="115">
        <v>412</v>
      </c>
      <c r="D181" s="47">
        <v>475</v>
      </c>
    </row>
    <row r="182" spans="1:4" ht="13.15" customHeight="1" x14ac:dyDescent="0.2">
      <c r="A182" s="95" t="s">
        <v>638</v>
      </c>
      <c r="B182" s="24"/>
      <c r="C182" s="117"/>
      <c r="D182" s="47"/>
    </row>
    <row r="183" spans="1:4" ht="8.1" customHeight="1" x14ac:dyDescent="0.2">
      <c r="A183" s="22"/>
      <c r="B183" s="24"/>
      <c r="C183" s="117"/>
      <c r="D183" s="47"/>
    </row>
    <row r="184" spans="1:4" ht="13.15" customHeight="1" x14ac:dyDescent="0.2">
      <c r="A184" s="34" t="s">
        <v>738</v>
      </c>
      <c r="B184" s="47"/>
      <c r="C184" s="115"/>
      <c r="D184" s="47"/>
    </row>
    <row r="185" spans="1:4" ht="13.15" customHeight="1" x14ac:dyDescent="0.2">
      <c r="A185" s="31" t="s">
        <v>93</v>
      </c>
      <c r="B185" s="47">
        <v>192</v>
      </c>
      <c r="C185" s="115">
        <v>579</v>
      </c>
      <c r="D185" s="47">
        <v>5199</v>
      </c>
    </row>
    <row r="186" spans="1:4" ht="13.15" customHeight="1" x14ac:dyDescent="0.2">
      <c r="A186" s="32" t="s">
        <v>296</v>
      </c>
      <c r="B186" s="24">
        <v>100</v>
      </c>
      <c r="C186" s="117">
        <v>264</v>
      </c>
      <c r="D186" s="47">
        <v>2402</v>
      </c>
    </row>
    <row r="187" spans="1:4" ht="8.1" customHeight="1" x14ac:dyDescent="0.2">
      <c r="A187" s="15"/>
      <c r="B187" s="24"/>
      <c r="C187" s="117"/>
      <c r="D187" s="47"/>
    </row>
    <row r="188" spans="1:4" ht="13.15" customHeight="1" x14ac:dyDescent="0.2">
      <c r="A188" s="34" t="s">
        <v>739</v>
      </c>
      <c r="B188" s="47"/>
      <c r="C188" s="115"/>
      <c r="D188" s="47"/>
    </row>
    <row r="189" spans="1:4" ht="13.15" customHeight="1" x14ac:dyDescent="0.2">
      <c r="A189" s="15" t="s">
        <v>96</v>
      </c>
      <c r="B189" s="47">
        <v>226</v>
      </c>
      <c r="C189" s="115">
        <v>57</v>
      </c>
      <c r="D189" s="47">
        <v>2036</v>
      </c>
    </row>
    <row r="190" spans="1:4" ht="13.15" customHeight="1" x14ac:dyDescent="0.2">
      <c r="A190" s="15" t="s">
        <v>336</v>
      </c>
      <c r="B190" s="47">
        <v>854</v>
      </c>
      <c r="C190" s="115">
        <v>517</v>
      </c>
      <c r="D190" s="47">
        <v>10211</v>
      </c>
    </row>
    <row r="191" spans="1:4" ht="13.15" customHeight="1" x14ac:dyDescent="0.2">
      <c r="A191" s="15" t="s">
        <v>337</v>
      </c>
      <c r="B191" s="47">
        <v>120</v>
      </c>
      <c r="C191" s="115">
        <v>43</v>
      </c>
      <c r="D191" s="47">
        <v>1577</v>
      </c>
    </row>
    <row r="192" spans="1:4" ht="13.15" customHeight="1" x14ac:dyDescent="0.2">
      <c r="A192" s="15" t="s">
        <v>338</v>
      </c>
      <c r="B192" s="24">
        <v>855</v>
      </c>
      <c r="C192" s="117">
        <v>266</v>
      </c>
      <c r="D192" s="47">
        <v>9753</v>
      </c>
    </row>
    <row r="193" spans="1:13" ht="8.1" customHeight="1" x14ac:dyDescent="0.2">
      <c r="A193" s="15"/>
      <c r="B193" s="24"/>
      <c r="C193" s="117"/>
      <c r="D193" s="47"/>
    </row>
    <row r="194" spans="1:13" ht="13.15" customHeight="1" x14ac:dyDescent="0.2">
      <c r="A194" s="18" t="s">
        <v>745</v>
      </c>
      <c r="B194" s="47"/>
      <c r="C194" s="115"/>
      <c r="D194" s="47"/>
    </row>
    <row r="195" spans="1:13" ht="13.15" customHeight="1" x14ac:dyDescent="0.2">
      <c r="A195" s="15" t="s">
        <v>701</v>
      </c>
      <c r="B195" s="118">
        <v>42573</v>
      </c>
      <c r="C195" s="118">
        <v>97515</v>
      </c>
      <c r="D195" s="118">
        <v>882142</v>
      </c>
    </row>
    <row r="196" spans="1:13" ht="13.15" customHeight="1" x14ac:dyDescent="0.2">
      <c r="A196" s="15" t="s">
        <v>221</v>
      </c>
      <c r="B196" s="118">
        <v>11134</v>
      </c>
      <c r="C196" s="118">
        <v>4641</v>
      </c>
      <c r="D196" s="118">
        <v>157332</v>
      </c>
    </row>
    <row r="197" spans="1:13" ht="13.15" customHeight="1" x14ac:dyDescent="0.2">
      <c r="A197" s="15" t="s">
        <v>186</v>
      </c>
      <c r="B197" s="163">
        <v>0.79269999999999996</v>
      </c>
      <c r="C197" s="163">
        <v>0.9546</v>
      </c>
      <c r="D197" s="163">
        <v>0.84860000000000002</v>
      </c>
    </row>
    <row r="198" spans="1:13" ht="13.15" customHeight="1" x14ac:dyDescent="0.2">
      <c r="A198" s="95" t="s">
        <v>639</v>
      </c>
      <c r="B198" s="24"/>
      <c r="C198" s="117"/>
      <c r="D198" s="47"/>
    </row>
    <row r="199" spans="1:13" ht="12.75" customHeight="1" x14ac:dyDescent="0.2">
      <c r="A199" s="15"/>
      <c r="B199" s="24"/>
      <c r="C199" s="117"/>
      <c r="D199" s="47"/>
    </row>
    <row r="200" spans="1:13" ht="13.15" customHeight="1" x14ac:dyDescent="0.2">
      <c r="A200" s="57" t="s">
        <v>357</v>
      </c>
      <c r="B200" s="24"/>
      <c r="C200" s="117"/>
      <c r="D200" s="47"/>
    </row>
    <row r="201" spans="1:13" ht="8.1" customHeight="1" x14ac:dyDescent="0.2">
      <c r="A201" s="18"/>
      <c r="B201" s="24"/>
      <c r="C201" s="117"/>
      <c r="D201" s="47"/>
    </row>
    <row r="202" spans="1:13" ht="13.15" customHeight="1" x14ac:dyDescent="0.2">
      <c r="A202" s="18" t="s">
        <v>744</v>
      </c>
      <c r="B202" s="47"/>
      <c r="C202" s="115"/>
      <c r="D202" s="47"/>
    </row>
    <row r="203" spans="1:13" ht="13.15" customHeight="1" x14ac:dyDescent="0.2">
      <c r="A203" s="15" t="s">
        <v>743</v>
      </c>
      <c r="B203" s="47">
        <v>2836</v>
      </c>
      <c r="C203" s="115">
        <v>8209</v>
      </c>
      <c r="D203" s="47">
        <v>41054</v>
      </c>
    </row>
    <row r="204" spans="1:13" ht="13.15" customHeight="1" x14ac:dyDescent="0.2">
      <c r="A204" s="15" t="s">
        <v>742</v>
      </c>
      <c r="B204" s="24">
        <v>3081</v>
      </c>
      <c r="C204" s="117">
        <v>7017</v>
      </c>
      <c r="D204" s="47">
        <v>50306</v>
      </c>
    </row>
    <row r="205" spans="1:13" ht="8.1" customHeight="1" x14ac:dyDescent="0.2">
      <c r="A205" s="15"/>
      <c r="B205" s="24"/>
      <c r="C205" s="117"/>
      <c r="D205" s="47"/>
    </row>
    <row r="206" spans="1:13" ht="13.15" customHeight="1" x14ac:dyDescent="0.2">
      <c r="A206" s="18" t="s">
        <v>741</v>
      </c>
      <c r="B206" s="47"/>
      <c r="C206" s="115"/>
      <c r="D206" s="47"/>
    </row>
    <row r="207" spans="1:13" ht="13.15" customHeight="1" x14ac:dyDescent="0.2">
      <c r="A207" s="15" t="s">
        <v>761</v>
      </c>
      <c r="B207" s="47">
        <v>18</v>
      </c>
      <c r="C207" s="47">
        <v>38</v>
      </c>
      <c r="D207" s="47">
        <v>340</v>
      </c>
      <c r="E207" s="50"/>
      <c r="F207" s="224" t="s">
        <v>760</v>
      </c>
      <c r="G207" s="224"/>
      <c r="H207" s="224"/>
      <c r="I207" s="224"/>
      <c r="J207" s="224"/>
      <c r="K207" s="224"/>
      <c r="L207" s="224"/>
      <c r="M207" s="224"/>
    </row>
    <row r="208" spans="1:13" ht="13.15" customHeight="1" x14ac:dyDescent="0.2">
      <c r="A208" s="15" t="s">
        <v>763</v>
      </c>
      <c r="B208" s="47">
        <v>15</v>
      </c>
      <c r="C208" s="47">
        <v>28</v>
      </c>
      <c r="D208" s="47">
        <v>247</v>
      </c>
      <c r="E208" s="50"/>
      <c r="F208" s="173" t="s">
        <v>762</v>
      </c>
      <c r="G208" s="50"/>
      <c r="H208" s="50"/>
      <c r="I208" s="50"/>
      <c r="J208" s="50"/>
      <c r="K208" s="50"/>
      <c r="L208" s="50"/>
      <c r="M208" s="50"/>
    </row>
    <row r="209" spans="1:4" ht="12.75" customHeight="1" x14ac:dyDescent="0.2">
      <c r="A209" s="15"/>
      <c r="B209" s="24"/>
      <c r="C209" s="117"/>
      <c r="D209" s="47"/>
    </row>
    <row r="210" spans="1:4" ht="12.75" customHeight="1" x14ac:dyDescent="0.2">
      <c r="A210" s="57" t="s">
        <v>358</v>
      </c>
      <c r="B210" s="24"/>
      <c r="C210" s="117"/>
      <c r="D210" s="47"/>
    </row>
    <row r="211" spans="1:4" ht="8.1" customHeight="1" x14ac:dyDescent="0.2">
      <c r="A211" s="57"/>
      <c r="B211" s="24"/>
      <c r="C211" s="117"/>
      <c r="D211" s="47"/>
    </row>
    <row r="212" spans="1:4" ht="13.15" customHeight="1" x14ac:dyDescent="0.2">
      <c r="A212" s="18" t="s">
        <v>740</v>
      </c>
      <c r="B212" s="47"/>
      <c r="C212" s="115"/>
      <c r="D212" s="47"/>
    </row>
    <row r="213" spans="1:4" ht="13.15" customHeight="1" x14ac:dyDescent="0.2">
      <c r="A213" s="63" t="s">
        <v>445</v>
      </c>
      <c r="B213" s="24">
        <v>17</v>
      </c>
      <c r="C213" s="117">
        <v>23</v>
      </c>
      <c r="D213" s="47">
        <v>289</v>
      </c>
    </row>
    <row r="214" spans="1:4" ht="13.15" customHeight="1" x14ac:dyDescent="0.2">
      <c r="A214" s="63" t="s">
        <v>444</v>
      </c>
      <c r="B214" s="24">
        <v>787</v>
      </c>
      <c r="C214" s="117">
        <v>1246</v>
      </c>
      <c r="D214" s="47">
        <v>14784</v>
      </c>
    </row>
    <row r="215" spans="1:4" ht="13.15" customHeight="1" x14ac:dyDescent="0.2">
      <c r="A215" s="63" t="s">
        <v>617</v>
      </c>
      <c r="B215" s="24">
        <v>23</v>
      </c>
      <c r="C215" s="117">
        <v>28</v>
      </c>
      <c r="D215" s="47">
        <v>428</v>
      </c>
    </row>
    <row r="216" spans="1:4" ht="9.9499999999999993" customHeight="1" x14ac:dyDescent="0.2">
      <c r="A216" s="74"/>
      <c r="B216" s="24"/>
      <c r="C216" s="138"/>
      <c r="D216" s="49"/>
    </row>
    <row r="217" spans="1:4" ht="13.15" customHeight="1" x14ac:dyDescent="0.2">
      <c r="A217" s="57" t="s">
        <v>359</v>
      </c>
      <c r="B217" s="24"/>
      <c r="C217" s="138"/>
      <c r="D217" s="49"/>
    </row>
    <row r="218" spans="1:4" ht="8.1" customHeight="1" x14ac:dyDescent="0.2">
      <c r="A218" s="18"/>
      <c r="B218" s="47"/>
      <c r="C218" s="115"/>
      <c r="D218" s="47"/>
    </row>
    <row r="219" spans="1:4" ht="13.15" customHeight="1" x14ac:dyDescent="0.2">
      <c r="A219" s="18" t="s">
        <v>746</v>
      </c>
      <c r="B219" s="47"/>
      <c r="C219" s="115"/>
      <c r="D219" s="47"/>
    </row>
    <row r="220" spans="1:4" ht="13.15" customHeight="1" x14ac:dyDescent="0.2">
      <c r="A220" s="15" t="s">
        <v>111</v>
      </c>
      <c r="B220" s="47"/>
      <c r="C220" s="115"/>
      <c r="D220" s="47"/>
    </row>
    <row r="221" spans="1:4" ht="13.15" customHeight="1" x14ac:dyDescent="0.2">
      <c r="A221" s="32" t="s">
        <v>112</v>
      </c>
      <c r="B221" s="47">
        <v>6258</v>
      </c>
      <c r="C221" s="115">
        <v>11731</v>
      </c>
      <c r="D221" s="47">
        <v>112364</v>
      </c>
    </row>
    <row r="222" spans="1:4" ht="13.15" customHeight="1" x14ac:dyDescent="0.2">
      <c r="A222" s="32" t="s">
        <v>113</v>
      </c>
      <c r="B222" s="47">
        <v>1052</v>
      </c>
      <c r="C222" s="115">
        <v>2151</v>
      </c>
      <c r="D222" s="47">
        <v>20311</v>
      </c>
    </row>
    <row r="223" spans="1:4" ht="13.15" customHeight="1" x14ac:dyDescent="0.2">
      <c r="A223" s="32" t="s">
        <v>114</v>
      </c>
      <c r="B223" s="47">
        <v>3410</v>
      </c>
      <c r="C223" s="115">
        <v>6278</v>
      </c>
      <c r="D223" s="47">
        <v>60735</v>
      </c>
    </row>
    <row r="224" spans="1:4" ht="13.15" customHeight="1" x14ac:dyDescent="0.2">
      <c r="A224" s="32" t="s">
        <v>115</v>
      </c>
      <c r="B224" s="47">
        <v>1706</v>
      </c>
      <c r="C224" s="115">
        <v>3027</v>
      </c>
      <c r="D224" s="47">
        <v>28797</v>
      </c>
    </row>
    <row r="225" spans="1:4" ht="13.15" customHeight="1" x14ac:dyDescent="0.2">
      <c r="A225" s="22" t="s">
        <v>135</v>
      </c>
      <c r="B225" s="24">
        <v>90</v>
      </c>
      <c r="C225" s="117">
        <v>275</v>
      </c>
      <c r="D225" s="47">
        <v>2520</v>
      </c>
    </row>
    <row r="226" spans="1:4" ht="13.15" customHeight="1" x14ac:dyDescent="0.2">
      <c r="A226" s="22" t="s">
        <v>335</v>
      </c>
      <c r="B226" s="24">
        <v>1995</v>
      </c>
      <c r="C226" s="117">
        <v>4713</v>
      </c>
      <c r="D226" s="47">
        <v>43898</v>
      </c>
    </row>
    <row r="227" spans="1:4" ht="12.75" customHeight="1" x14ac:dyDescent="0.2">
      <c r="A227" s="22"/>
      <c r="B227" s="24">
        <v>120</v>
      </c>
      <c r="C227" s="117">
        <v>559</v>
      </c>
      <c r="D227" s="47">
        <v>9062</v>
      </c>
    </row>
    <row r="228" spans="1:4" ht="13.15" customHeight="1" x14ac:dyDescent="0.2">
      <c r="A228" s="57" t="s">
        <v>360</v>
      </c>
      <c r="D228" s="151"/>
    </row>
    <row r="229" spans="1:4" ht="8.1" customHeight="1" x14ac:dyDescent="0.2">
      <c r="A229" s="15"/>
      <c r="B229" s="65"/>
      <c r="C229" s="116"/>
      <c r="D229" s="65"/>
    </row>
    <row r="230" spans="1:4" ht="13.15" customHeight="1" x14ac:dyDescent="0.2">
      <c r="A230" s="34" t="s">
        <v>679</v>
      </c>
      <c r="B230" s="65"/>
      <c r="C230" s="116"/>
      <c r="D230" s="65"/>
    </row>
    <row r="231" spans="1:4" ht="13.15" customHeight="1" x14ac:dyDescent="0.2">
      <c r="A231" s="22" t="s">
        <v>197</v>
      </c>
      <c r="B231" s="65">
        <v>0.34200000000000003</v>
      </c>
      <c r="C231" s="65">
        <v>0.35199999999999998</v>
      </c>
      <c r="D231" s="65">
        <v>0.51200000000000001</v>
      </c>
    </row>
    <row r="232" spans="1:4" ht="13.15" customHeight="1" x14ac:dyDescent="0.2">
      <c r="A232" s="22" t="s">
        <v>198</v>
      </c>
      <c r="B232" s="65">
        <v>0.27900000000000003</v>
      </c>
      <c r="C232" s="65">
        <v>0.214</v>
      </c>
      <c r="D232" s="65">
        <v>0.157</v>
      </c>
    </row>
    <row r="233" spans="1:4" ht="13.15" customHeight="1" x14ac:dyDescent="0.2">
      <c r="A233" s="22" t="s">
        <v>199</v>
      </c>
      <c r="B233" s="65">
        <v>0.10299999999999999</v>
      </c>
      <c r="C233" s="65">
        <v>6.0999999999999999E-2</v>
      </c>
      <c r="D233" s="65">
        <v>6.7000000000000004E-2</v>
      </c>
    </row>
    <row r="234" spans="1:4" ht="13.15" customHeight="1" x14ac:dyDescent="0.2">
      <c r="A234" s="22" t="s">
        <v>641</v>
      </c>
      <c r="B234" s="65">
        <v>1E-3</v>
      </c>
      <c r="C234" s="65">
        <v>1E-3</v>
      </c>
      <c r="D234" s="65">
        <v>1E-3</v>
      </c>
    </row>
    <row r="235" spans="1:4" ht="13.15" customHeight="1" x14ac:dyDescent="0.2">
      <c r="A235" s="22" t="s">
        <v>374</v>
      </c>
      <c r="B235" s="65">
        <v>2.8000000000000001E-2</v>
      </c>
      <c r="C235" s="65">
        <v>7.8E-2</v>
      </c>
      <c r="D235" s="65">
        <v>3.9E-2</v>
      </c>
    </row>
    <row r="236" spans="1:4" ht="13.15" customHeight="1" x14ac:dyDescent="0.2">
      <c r="A236" s="26" t="s">
        <v>375</v>
      </c>
      <c r="B236" s="65">
        <v>0.01</v>
      </c>
      <c r="C236" s="65">
        <v>0.02</v>
      </c>
      <c r="D236" s="65">
        <v>1.4999999999999999E-2</v>
      </c>
    </row>
    <row r="237" spans="1:4" ht="13.15" customHeight="1" x14ac:dyDescent="0.2">
      <c r="A237" s="22" t="s">
        <v>201</v>
      </c>
      <c r="B237" s="65">
        <v>0.218</v>
      </c>
      <c r="C237" s="65">
        <v>0.26200000000000001</v>
      </c>
      <c r="D237" s="65">
        <v>0.19800000000000001</v>
      </c>
    </row>
    <row r="238" spans="1:4" ht="13.15" customHeight="1" x14ac:dyDescent="0.2">
      <c r="A238" s="22" t="s">
        <v>224</v>
      </c>
      <c r="B238" s="65">
        <v>1.9E-2</v>
      </c>
      <c r="C238" s="65">
        <v>1.2E-2</v>
      </c>
      <c r="D238" s="65">
        <v>1.2E-2</v>
      </c>
    </row>
    <row r="239" spans="1:4" ht="8.1" customHeight="1" x14ac:dyDescent="0.2">
      <c r="A239" s="15"/>
      <c r="B239" s="24"/>
      <c r="C239" s="117"/>
      <c r="D239" s="47"/>
    </row>
    <row r="240" spans="1:4" ht="13.15" customHeight="1" x14ac:dyDescent="0.2">
      <c r="A240" s="18" t="s">
        <v>747</v>
      </c>
      <c r="B240" s="24"/>
      <c r="C240" s="117"/>
      <c r="D240" s="47"/>
    </row>
    <row r="241" spans="1:4" ht="13.15" customHeight="1" x14ac:dyDescent="0.2">
      <c r="A241" s="15" t="s">
        <v>341</v>
      </c>
      <c r="B241" s="24">
        <v>12077973</v>
      </c>
      <c r="C241" s="117">
        <v>33554129</v>
      </c>
      <c r="D241" s="47">
        <v>268599642</v>
      </c>
    </row>
    <row r="242" spans="1:4" ht="12.75" x14ac:dyDescent="0.2">
      <c r="A242" s="15" t="s">
        <v>342</v>
      </c>
      <c r="B242" s="24">
        <v>3168440</v>
      </c>
      <c r="C242" s="117">
        <v>5426361</v>
      </c>
      <c r="D242" s="47">
        <v>53817815</v>
      </c>
    </row>
    <row r="243" spans="1:4" ht="12.75" x14ac:dyDescent="0.2">
      <c r="A243" s="18"/>
      <c r="B243" s="120"/>
      <c r="C243" s="127"/>
      <c r="D243" s="49"/>
    </row>
    <row r="244" spans="1:4" ht="12.75" x14ac:dyDescent="0.2">
      <c r="A244" s="57" t="s">
        <v>361</v>
      </c>
      <c r="B244" s="120"/>
      <c r="C244" s="126"/>
      <c r="D244" s="122"/>
    </row>
    <row r="245" spans="1:4" ht="7.9" customHeight="1" x14ac:dyDescent="0.2">
      <c r="A245" s="18"/>
      <c r="B245" s="120"/>
      <c r="C245" s="126"/>
      <c r="D245" s="122"/>
    </row>
    <row r="246" spans="1:4" ht="13.15" customHeight="1" x14ac:dyDescent="0.2">
      <c r="A246" s="18" t="s">
        <v>298</v>
      </c>
      <c r="B246" s="120"/>
      <c r="C246" s="126"/>
      <c r="D246" s="122"/>
    </row>
    <row r="247" spans="1:4" ht="13.15" customHeight="1" x14ac:dyDescent="0.2">
      <c r="A247" s="15" t="s">
        <v>574</v>
      </c>
      <c r="B247" s="120">
        <v>0.30199999999999999</v>
      </c>
      <c r="C247" s="49" t="s">
        <v>316</v>
      </c>
      <c r="D247" s="49" t="s">
        <v>316</v>
      </c>
    </row>
    <row r="248" spans="1:4" ht="13.15" customHeight="1" x14ac:dyDescent="0.2">
      <c r="A248" s="15" t="s">
        <v>575</v>
      </c>
      <c r="B248" s="120">
        <v>0.30199999999999999</v>
      </c>
      <c r="C248" s="120">
        <v>0.25</v>
      </c>
      <c r="D248" s="122">
        <v>0.30499999999999999</v>
      </c>
    </row>
    <row r="249" spans="1:4" ht="13.15" customHeight="1" x14ac:dyDescent="0.2">
      <c r="A249" s="15" t="s">
        <v>576</v>
      </c>
      <c r="B249" s="120">
        <v>0.29099999999999998</v>
      </c>
      <c r="C249" s="120">
        <v>0.23899999999999999</v>
      </c>
      <c r="D249" s="122">
        <v>0.29499999999999998</v>
      </c>
    </row>
    <row r="250" spans="1:4" ht="13.15" customHeight="1" x14ac:dyDescent="0.2">
      <c r="A250" s="15" t="s">
        <v>681</v>
      </c>
      <c r="B250" s="120">
        <v>0.36799999999999999</v>
      </c>
      <c r="C250" s="120">
        <v>0.38800000000000001</v>
      </c>
      <c r="D250" s="120">
        <v>0.47399999999999998</v>
      </c>
    </row>
    <row r="251" spans="1:4" ht="12.75" x14ac:dyDescent="0.2">
      <c r="A251" s="15" t="s">
        <v>682</v>
      </c>
      <c r="B251" s="120">
        <v>0.36</v>
      </c>
      <c r="C251" s="120">
        <v>0.39200000000000002</v>
      </c>
      <c r="D251" s="120">
        <v>0.47299999999999998</v>
      </c>
    </row>
    <row r="252" spans="1:4" ht="13.15" customHeight="1" x14ac:dyDescent="0.2">
      <c r="A252" s="18" t="s">
        <v>683</v>
      </c>
      <c r="B252" s="47"/>
      <c r="C252" s="149"/>
      <c r="D252" s="47"/>
    </row>
    <row r="253" spans="1:4" ht="13.15" customHeight="1" x14ac:dyDescent="0.2">
      <c r="A253" s="73" t="s">
        <v>303</v>
      </c>
      <c r="B253" s="47"/>
      <c r="C253" s="149"/>
      <c r="D253" s="47"/>
    </row>
    <row r="254" spans="1:4" ht="13.15" customHeight="1" x14ac:dyDescent="0.2">
      <c r="A254" s="167" t="s">
        <v>192</v>
      </c>
      <c r="B254" s="47">
        <v>24</v>
      </c>
      <c r="C254" s="149"/>
      <c r="D254" s="47"/>
    </row>
    <row r="255" spans="1:4" ht="13.15" customHeight="1" x14ac:dyDescent="0.2">
      <c r="A255" s="64" t="s">
        <v>193</v>
      </c>
      <c r="B255" s="47">
        <v>7</v>
      </c>
      <c r="C255" s="149"/>
      <c r="D255" s="47"/>
    </row>
    <row r="256" spans="1:4" ht="13.15" customHeight="1" x14ac:dyDescent="0.2">
      <c r="A256" s="64" t="s">
        <v>227</v>
      </c>
      <c r="B256" s="47">
        <v>5</v>
      </c>
      <c r="C256" s="149"/>
      <c r="D256" s="47"/>
    </row>
    <row r="257" spans="1:4" ht="13.15" customHeight="1" x14ac:dyDescent="0.2">
      <c r="A257" s="64" t="s">
        <v>194</v>
      </c>
      <c r="B257" s="47">
        <v>3</v>
      </c>
      <c r="C257" s="149"/>
      <c r="D257" s="47"/>
    </row>
    <row r="258" spans="1:4" ht="13.15" customHeight="1" x14ac:dyDescent="0.2">
      <c r="A258" s="64" t="s">
        <v>228</v>
      </c>
      <c r="B258" s="24">
        <v>5</v>
      </c>
      <c r="C258" s="117"/>
      <c r="D258" s="47"/>
    </row>
    <row r="259" spans="1:4" ht="13.15" customHeight="1" x14ac:dyDescent="0.2">
      <c r="A259" s="64" t="s">
        <v>250</v>
      </c>
      <c r="B259" s="24">
        <v>0</v>
      </c>
      <c r="C259" s="117"/>
      <c r="D259" s="47"/>
    </row>
    <row r="260" spans="1:4" ht="13.15" customHeight="1" x14ac:dyDescent="0.2">
      <c r="A260" s="64" t="s">
        <v>229</v>
      </c>
      <c r="B260" s="47">
        <v>3</v>
      </c>
      <c r="C260" s="149"/>
      <c r="D260" s="47"/>
    </row>
    <row r="261" spans="1:4" ht="12.75" x14ac:dyDescent="0.2">
      <c r="A261" s="64" t="s">
        <v>230</v>
      </c>
      <c r="B261" s="47">
        <v>1</v>
      </c>
      <c r="C261" s="149"/>
      <c r="D261" s="47"/>
    </row>
    <row r="262" spans="1:4" ht="7.9" customHeight="1" x14ac:dyDescent="0.2">
      <c r="A262" s="60"/>
      <c r="B262" s="47"/>
      <c r="C262" s="149"/>
      <c r="D262" s="47"/>
    </row>
    <row r="263" spans="1:4" ht="13.15" customHeight="1" x14ac:dyDescent="0.2">
      <c r="A263" s="73" t="s">
        <v>304</v>
      </c>
      <c r="B263" s="47"/>
      <c r="C263" s="149"/>
      <c r="D263" s="47"/>
    </row>
    <row r="264" spans="1:4" ht="13.15" customHeight="1" x14ac:dyDescent="0.2">
      <c r="A264" s="167" t="s">
        <v>192</v>
      </c>
      <c r="B264" s="47">
        <v>12</v>
      </c>
      <c r="C264" s="149"/>
      <c r="D264" s="47"/>
    </row>
    <row r="265" spans="1:4" ht="13.15" customHeight="1" x14ac:dyDescent="0.2">
      <c r="A265" s="64" t="s">
        <v>193</v>
      </c>
      <c r="B265" s="47">
        <v>4</v>
      </c>
      <c r="C265" s="149"/>
      <c r="D265" s="47"/>
    </row>
    <row r="266" spans="1:4" ht="13.15" customHeight="1" x14ac:dyDescent="0.2">
      <c r="A266" s="64" t="s">
        <v>227</v>
      </c>
      <c r="B266" s="47">
        <v>2</v>
      </c>
      <c r="C266" s="149"/>
      <c r="D266" s="47"/>
    </row>
    <row r="267" spans="1:4" ht="13.15" customHeight="1" x14ac:dyDescent="0.2">
      <c r="A267" s="64" t="s">
        <v>194</v>
      </c>
      <c r="B267" s="47">
        <v>2</v>
      </c>
      <c r="C267" s="117"/>
      <c r="D267" s="47"/>
    </row>
    <row r="268" spans="1:4" ht="13.15" customHeight="1" x14ac:dyDescent="0.2">
      <c r="A268" s="64" t="s">
        <v>228</v>
      </c>
      <c r="B268" s="47">
        <v>2</v>
      </c>
      <c r="C268" s="117"/>
      <c r="D268" s="47"/>
    </row>
    <row r="269" spans="1:4" ht="13.15" customHeight="1" x14ac:dyDescent="0.2">
      <c r="A269" s="64" t="s">
        <v>250</v>
      </c>
      <c r="B269" s="47">
        <v>1</v>
      </c>
      <c r="C269" s="115"/>
      <c r="D269" s="47"/>
    </row>
    <row r="270" spans="1:4" ht="12.75" x14ac:dyDescent="0.2">
      <c r="A270" s="64" t="s">
        <v>229</v>
      </c>
      <c r="B270" s="47">
        <v>1</v>
      </c>
      <c r="C270" s="115"/>
      <c r="D270" s="47"/>
    </row>
    <row r="271" spans="1:4" ht="7.9" customHeight="1" x14ac:dyDescent="0.2">
      <c r="A271" s="64"/>
      <c r="B271" s="68"/>
      <c r="C271" s="115"/>
      <c r="D271" s="47"/>
    </row>
    <row r="272" spans="1:4" ht="13.15" customHeight="1" x14ac:dyDescent="0.2">
      <c r="A272" s="71" t="s">
        <v>254</v>
      </c>
      <c r="B272" s="68"/>
      <c r="C272" s="115"/>
      <c r="D272" s="47"/>
    </row>
    <row r="273" spans="1:4" ht="13.15" customHeight="1" x14ac:dyDescent="0.2">
      <c r="A273" s="166" t="s">
        <v>192</v>
      </c>
      <c r="B273" s="68"/>
      <c r="C273" s="115">
        <v>18</v>
      </c>
      <c r="D273" s="47"/>
    </row>
    <row r="274" spans="1:4" ht="13.15" customHeight="1" x14ac:dyDescent="0.2">
      <c r="A274" s="40" t="s">
        <v>245</v>
      </c>
      <c r="B274" s="68"/>
      <c r="C274" s="115">
        <v>4</v>
      </c>
      <c r="D274" s="47"/>
    </row>
    <row r="275" spans="1:4" ht="13.15" customHeight="1" x14ac:dyDescent="0.2">
      <c r="A275" s="40" t="s">
        <v>247</v>
      </c>
      <c r="B275" s="68"/>
      <c r="C275" s="115">
        <v>2</v>
      </c>
      <c r="D275" s="47"/>
    </row>
    <row r="276" spans="1:4" ht="13.15" customHeight="1" x14ac:dyDescent="0.2">
      <c r="A276" s="40" t="s">
        <v>246</v>
      </c>
      <c r="B276" s="68"/>
      <c r="C276" s="115">
        <v>6</v>
      </c>
      <c r="D276" s="47"/>
    </row>
    <row r="277" spans="1:4" ht="13.15" customHeight="1" x14ac:dyDescent="0.2">
      <c r="A277" s="40" t="s">
        <v>229</v>
      </c>
      <c r="B277" s="24"/>
      <c r="C277" s="117">
        <v>1</v>
      </c>
      <c r="D277" s="47"/>
    </row>
    <row r="278" spans="1:4" ht="13.15" customHeight="1" x14ac:dyDescent="0.2">
      <c r="A278" s="64" t="s">
        <v>748</v>
      </c>
      <c r="B278" s="24"/>
      <c r="C278" s="117">
        <v>1</v>
      </c>
      <c r="D278" s="47"/>
    </row>
    <row r="279" spans="1:4" ht="12.75" x14ac:dyDescent="0.2">
      <c r="A279" s="40" t="s">
        <v>249</v>
      </c>
      <c r="B279" s="68"/>
      <c r="C279" s="115">
        <v>4</v>
      </c>
      <c r="D279" s="47"/>
    </row>
    <row r="280" spans="1:4" ht="7.9" customHeight="1" x14ac:dyDescent="0.2">
      <c r="A280" s="26"/>
      <c r="B280" s="68"/>
      <c r="C280" s="115"/>
      <c r="D280" s="47"/>
    </row>
    <row r="281" spans="1:4" ht="13.15" customHeight="1" x14ac:dyDescent="0.2">
      <c r="A281" s="71" t="s">
        <v>305</v>
      </c>
      <c r="B281" s="24"/>
      <c r="C281" s="117"/>
      <c r="D281" s="47"/>
    </row>
    <row r="282" spans="1:4" ht="13.15" customHeight="1" x14ac:dyDescent="0.2">
      <c r="A282" s="166" t="s">
        <v>192</v>
      </c>
      <c r="B282" s="24"/>
      <c r="C282" s="117">
        <v>3</v>
      </c>
      <c r="D282" s="47"/>
    </row>
    <row r="283" spans="1:4" ht="13.15" customHeight="1" x14ac:dyDescent="0.2">
      <c r="A283" s="40" t="s">
        <v>245</v>
      </c>
      <c r="B283" s="24"/>
      <c r="C283" s="117">
        <v>2</v>
      </c>
      <c r="D283" s="47"/>
    </row>
    <row r="284" spans="1:4" ht="12.75" x14ac:dyDescent="0.2">
      <c r="A284" s="40" t="s">
        <v>228</v>
      </c>
      <c r="B284" s="24"/>
      <c r="C284" s="117">
        <v>1</v>
      </c>
      <c r="D284" s="47"/>
    </row>
    <row r="285" spans="1:4" ht="13.15" customHeight="1" x14ac:dyDescent="0.2">
      <c r="A285" s="64"/>
      <c r="B285" s="24"/>
      <c r="C285" s="117"/>
      <c r="D285" s="47"/>
    </row>
    <row r="286" spans="1:4" ht="12.75" x14ac:dyDescent="0.2">
      <c r="A286" s="57" t="s">
        <v>362</v>
      </c>
      <c r="B286" s="88"/>
      <c r="C286" s="129"/>
      <c r="D286" s="88"/>
    </row>
    <row r="287" spans="1:4" ht="8.1" customHeight="1" x14ac:dyDescent="0.2">
      <c r="A287" s="57"/>
      <c r="B287" s="89"/>
      <c r="C287" s="150"/>
      <c r="D287" s="89"/>
    </row>
    <row r="288" spans="1:4" ht="13.15" customHeight="1" x14ac:dyDescent="0.2">
      <c r="A288" s="18" t="s">
        <v>749</v>
      </c>
      <c r="B288" s="24"/>
      <c r="C288" s="117"/>
      <c r="D288" s="47"/>
    </row>
    <row r="289" spans="1:6" ht="13.15" customHeight="1" x14ac:dyDescent="0.2">
      <c r="A289" s="15" t="s">
        <v>343</v>
      </c>
      <c r="B289" s="24">
        <v>19988626</v>
      </c>
      <c r="C289" s="117">
        <v>33478728</v>
      </c>
      <c r="D289" s="47">
        <v>172929669</v>
      </c>
    </row>
    <row r="290" spans="1:6" ht="13.15" customHeight="1" x14ac:dyDescent="0.2">
      <c r="A290" s="15" t="s">
        <v>344</v>
      </c>
      <c r="B290" s="89">
        <v>372.67</v>
      </c>
      <c r="C290" s="130">
        <v>335.32</v>
      </c>
      <c r="D290" s="89">
        <v>168.34</v>
      </c>
    </row>
    <row r="291" spans="1:6" ht="12.75" x14ac:dyDescent="0.2">
      <c r="A291" s="15" t="s">
        <v>750</v>
      </c>
      <c r="B291" s="89">
        <v>80.95</v>
      </c>
      <c r="C291" s="130">
        <v>89.08</v>
      </c>
      <c r="D291" s="89">
        <v>100</v>
      </c>
    </row>
    <row r="292" spans="1:6" ht="13.15" customHeight="1" x14ac:dyDescent="0.2">
      <c r="A292" s="15"/>
      <c r="B292" s="47"/>
      <c r="C292" s="115"/>
      <c r="D292" s="47"/>
    </row>
    <row r="293" spans="1:6" ht="13.15" customHeight="1" x14ac:dyDescent="0.2">
      <c r="A293" s="18" t="s">
        <v>751</v>
      </c>
      <c r="B293" s="47"/>
      <c r="C293" s="115"/>
      <c r="D293" s="47"/>
    </row>
    <row r="294" spans="1:6" ht="13.15" customHeight="1" x14ac:dyDescent="0.2">
      <c r="A294" s="15" t="s">
        <v>258</v>
      </c>
      <c r="B294" s="89">
        <v>1.89</v>
      </c>
      <c r="C294" s="89">
        <v>1.66</v>
      </c>
      <c r="D294" s="89">
        <v>1.71</v>
      </c>
    </row>
    <row r="295" spans="1:6" ht="13.15" customHeight="1" x14ac:dyDescent="0.2">
      <c r="A295" s="15" t="s">
        <v>259</v>
      </c>
      <c r="B295" s="89">
        <v>1.94</v>
      </c>
      <c r="C295" s="89">
        <v>1.68</v>
      </c>
      <c r="D295" s="89">
        <v>1.72</v>
      </c>
    </row>
    <row r="296" spans="1:6" ht="13.15" customHeight="1" x14ac:dyDescent="0.2">
      <c r="A296" s="15" t="s">
        <v>231</v>
      </c>
      <c r="B296" s="47">
        <v>32399</v>
      </c>
      <c r="C296" s="47">
        <v>61530</v>
      </c>
      <c r="D296" s="47">
        <v>630284</v>
      </c>
    </row>
    <row r="297" spans="1:6" s="9" customFormat="1" ht="13.15" customHeight="1" x14ac:dyDescent="0.2">
      <c r="A297" s="15" t="s">
        <v>125</v>
      </c>
      <c r="B297" s="47">
        <v>2263</v>
      </c>
      <c r="C297" s="47">
        <v>4861</v>
      </c>
      <c r="D297" s="47">
        <v>50099</v>
      </c>
      <c r="F297" s="5"/>
    </row>
    <row r="298" spans="1:6" ht="13.15" customHeight="1" x14ac:dyDescent="0.2">
      <c r="A298" s="15" t="s">
        <v>753</v>
      </c>
      <c r="B298" s="47">
        <v>97097352</v>
      </c>
      <c r="C298" s="47">
        <v>173147403</v>
      </c>
      <c r="D298" s="47">
        <v>1941795033</v>
      </c>
    </row>
    <row r="299" spans="1:6" ht="13.15" customHeight="1" x14ac:dyDescent="0.2">
      <c r="A299" s="15" t="s">
        <v>754</v>
      </c>
      <c r="B299" s="47">
        <v>7492256</v>
      </c>
      <c r="C299" s="47">
        <v>16248216</v>
      </c>
      <c r="D299" s="47">
        <v>200910229</v>
      </c>
    </row>
    <row r="300" spans="1:6" ht="12.75" x14ac:dyDescent="0.2">
      <c r="A300" s="15" t="s">
        <v>755</v>
      </c>
      <c r="B300" s="47">
        <v>15534011</v>
      </c>
      <c r="C300" s="47">
        <v>29483607</v>
      </c>
      <c r="D300" s="47">
        <v>329489348</v>
      </c>
    </row>
    <row r="301" spans="1:6" ht="13.15" customHeight="1" x14ac:dyDescent="0.2">
      <c r="A301" s="18"/>
      <c r="B301" s="24"/>
      <c r="C301" s="117"/>
      <c r="D301" s="24"/>
    </row>
    <row r="302" spans="1:6" ht="12.75" x14ac:dyDescent="0.2">
      <c r="A302" s="57" t="s">
        <v>363</v>
      </c>
      <c r="B302" s="24"/>
      <c r="C302" s="117"/>
      <c r="D302" s="47"/>
    </row>
    <row r="303" spans="1:6" ht="8.1" customHeight="1" x14ac:dyDescent="0.2">
      <c r="A303" s="57"/>
      <c r="B303" s="89"/>
      <c r="C303" s="150"/>
      <c r="D303" s="89"/>
    </row>
    <row r="304" spans="1:6" ht="13.15" customHeight="1" x14ac:dyDescent="0.2">
      <c r="A304" s="18" t="s">
        <v>752</v>
      </c>
      <c r="B304" s="24"/>
      <c r="C304" s="117"/>
      <c r="D304" s="47"/>
    </row>
    <row r="305" spans="1:6" s="9" customFormat="1" ht="13.15" customHeight="1" x14ac:dyDescent="0.2">
      <c r="A305" s="15" t="s">
        <v>203</v>
      </c>
      <c r="B305" s="24">
        <v>2541</v>
      </c>
      <c r="C305" s="24">
        <v>11916</v>
      </c>
      <c r="D305" s="24">
        <v>69910</v>
      </c>
      <c r="F305" s="5"/>
    </row>
    <row r="306" spans="1:6" ht="13.15" customHeight="1" x14ac:dyDescent="0.2">
      <c r="A306" s="32" t="s">
        <v>368</v>
      </c>
      <c r="B306" s="24">
        <v>2188</v>
      </c>
      <c r="C306" s="24">
        <v>9794</v>
      </c>
      <c r="D306" s="47">
        <v>54869</v>
      </c>
    </row>
    <row r="307" spans="1:6" ht="13.15" customHeight="1" x14ac:dyDescent="0.2">
      <c r="A307" s="32" t="s">
        <v>307</v>
      </c>
      <c r="B307" s="24">
        <v>275</v>
      </c>
      <c r="C307" s="24">
        <v>1550</v>
      </c>
      <c r="D307" s="47">
        <v>11854</v>
      </c>
    </row>
    <row r="308" spans="1:6" ht="12.75" x14ac:dyDescent="0.2">
      <c r="A308" s="32" t="s">
        <v>371</v>
      </c>
      <c r="B308" s="24">
        <v>78</v>
      </c>
      <c r="C308" s="24">
        <v>572</v>
      </c>
      <c r="D308" s="47">
        <v>3187</v>
      </c>
    </row>
    <row r="309" spans="1:6" ht="9.9499999999999993" customHeight="1" x14ac:dyDescent="0.2">
      <c r="A309" s="93"/>
      <c r="B309" s="76"/>
      <c r="C309" s="50"/>
      <c r="D309" s="51"/>
    </row>
    <row r="310" spans="1:6" ht="9.9499999999999993" customHeight="1" x14ac:dyDescent="0.2">
      <c r="A310" s="93"/>
      <c r="B310" s="76"/>
      <c r="C310" s="50"/>
      <c r="D310" s="51"/>
    </row>
    <row r="311" spans="1:6" ht="9.9499999999999993" customHeight="1" x14ac:dyDescent="0.2">
      <c r="A311" s="93"/>
      <c r="B311" s="76"/>
      <c r="C311" s="50"/>
      <c r="D311" s="51"/>
    </row>
    <row r="312" spans="1:6" ht="9.9499999999999993" customHeight="1" x14ac:dyDescent="0.2">
      <c r="A312" s="93"/>
      <c r="B312" s="76"/>
      <c r="C312" s="50"/>
      <c r="D312" s="51"/>
    </row>
    <row r="313" spans="1:6" ht="9.9499999999999993" customHeight="1" x14ac:dyDescent="0.2">
      <c r="A313" s="93"/>
      <c r="B313" s="76"/>
      <c r="C313" s="50"/>
      <c r="D313" s="51"/>
    </row>
    <row r="314" spans="1:6" ht="9.9499999999999993" customHeight="1" x14ac:dyDescent="0.2">
      <c r="A314" s="93"/>
      <c r="B314" s="76"/>
      <c r="C314" s="50"/>
      <c r="D314" s="51"/>
    </row>
    <row r="315" spans="1:6" ht="9.9499999999999993" customHeight="1" x14ac:dyDescent="0.2">
      <c r="A315" s="93"/>
      <c r="B315" s="165"/>
      <c r="C315" s="165"/>
      <c r="D315" s="165"/>
    </row>
    <row r="316" spans="1:6" ht="12.75" customHeight="1" x14ac:dyDescent="0.2">
      <c r="A316" s="93"/>
      <c r="B316" s="165"/>
      <c r="C316" s="165"/>
      <c r="D316" s="165"/>
    </row>
    <row r="317" spans="1:6" ht="12.75" customHeight="1" x14ac:dyDescent="0.2">
      <c r="A317" s="93"/>
      <c r="B317" s="164"/>
      <c r="C317" s="164"/>
      <c r="D317" s="164"/>
    </row>
    <row r="318" spans="1:6" ht="12.75" customHeight="1" x14ac:dyDescent="0.2">
      <c r="A318" s="165" t="s">
        <v>257</v>
      </c>
      <c r="B318" s="164"/>
      <c r="C318" s="164"/>
      <c r="D318" s="164"/>
    </row>
    <row r="319" spans="1:6" ht="12.75" customHeight="1" x14ac:dyDescent="0.2">
      <c r="A319" s="164" t="s">
        <v>756</v>
      </c>
      <c r="B319" s="164"/>
      <c r="C319" s="164"/>
      <c r="D319" s="164"/>
    </row>
    <row r="320" spans="1:6" ht="12.75" customHeight="1" x14ac:dyDescent="0.2">
      <c r="A320" s="164"/>
      <c r="B320" s="164"/>
      <c r="C320" s="164"/>
      <c r="D320" s="164"/>
    </row>
    <row r="321" spans="1:4" ht="12.75" customHeight="1" x14ac:dyDescent="0.2">
      <c r="A321" s="165" t="s">
        <v>456</v>
      </c>
      <c r="B321" s="50"/>
      <c r="C321" s="50"/>
      <c r="D321" s="51"/>
    </row>
    <row r="322" spans="1:4" ht="12.75" customHeight="1" x14ac:dyDescent="0.2">
      <c r="A322" s="105" t="s">
        <v>455</v>
      </c>
    </row>
    <row r="323" spans="1:4" ht="12.75" x14ac:dyDescent="0.2">
      <c r="A323" s="105" t="s">
        <v>457</v>
      </c>
    </row>
    <row r="324" spans="1:4" ht="12.75" x14ac:dyDescent="0.2">
      <c r="A324" s="50"/>
    </row>
    <row r="325" spans="1:4" ht="12.75" x14ac:dyDescent="0.2">
      <c r="A325" s="106" t="s">
        <v>764</v>
      </c>
    </row>
    <row r="326" spans="1:4" ht="12.75" x14ac:dyDescent="0.2"/>
    <row r="327" spans="1:4" ht="12.75" x14ac:dyDescent="0.2"/>
    <row r="328" spans="1:4" ht="12.75" x14ac:dyDescent="0.2"/>
    <row r="329" spans="1:4" ht="12.75" x14ac:dyDescent="0.2"/>
    <row r="330" spans="1:4" ht="12.75" x14ac:dyDescent="0.2"/>
    <row r="331" spans="1:4" ht="12.75" x14ac:dyDescent="0.2"/>
    <row r="332" spans="1:4" ht="12.75" x14ac:dyDescent="0.2"/>
    <row r="333" spans="1:4" ht="12.75" x14ac:dyDescent="0.2"/>
    <row r="334" spans="1:4" ht="12.75" x14ac:dyDescent="0.2"/>
    <row r="335" spans="1:4" ht="12.75" x14ac:dyDescent="0.2"/>
    <row r="336" spans="1:4" ht="12.75" x14ac:dyDescent="0.2">
      <c r="D336" s="5"/>
    </row>
    <row r="337" spans="4:4" ht="12.75" x14ac:dyDescent="0.2">
      <c r="D337" s="5"/>
    </row>
    <row r="338" spans="4:4" ht="12.75" x14ac:dyDescent="0.2">
      <c r="D338" s="5"/>
    </row>
    <row r="339" spans="4:4" ht="12.75" x14ac:dyDescent="0.2">
      <c r="D339" s="5"/>
    </row>
    <row r="340" spans="4:4" ht="12.75" x14ac:dyDescent="0.2">
      <c r="D340" s="5"/>
    </row>
    <row r="341" spans="4:4" ht="12.75" x14ac:dyDescent="0.2">
      <c r="D341" s="5"/>
    </row>
    <row r="342" spans="4:4" ht="12.75" x14ac:dyDescent="0.2">
      <c r="D342" s="5"/>
    </row>
    <row r="343" spans="4:4" ht="12.75" x14ac:dyDescent="0.2">
      <c r="D343" s="5"/>
    </row>
    <row r="344" spans="4:4" ht="12.75" x14ac:dyDescent="0.2">
      <c r="D344" s="5"/>
    </row>
    <row r="345" spans="4:4" ht="12.75" x14ac:dyDescent="0.2">
      <c r="D345" s="5"/>
    </row>
    <row r="346" spans="4:4" ht="12.75" x14ac:dyDescent="0.2">
      <c r="D346" s="5"/>
    </row>
    <row r="347" spans="4:4" ht="12.75" x14ac:dyDescent="0.2">
      <c r="D347" s="5"/>
    </row>
    <row r="348" spans="4:4" ht="12.75" x14ac:dyDescent="0.2">
      <c r="D348" s="5"/>
    </row>
    <row r="349" spans="4:4" ht="12.75" x14ac:dyDescent="0.2">
      <c r="D349" s="5"/>
    </row>
    <row r="350" spans="4:4" ht="12.75" x14ac:dyDescent="0.2">
      <c r="D350" s="5"/>
    </row>
    <row r="351" spans="4:4" ht="12.75" x14ac:dyDescent="0.2">
      <c r="D351" s="5"/>
    </row>
    <row r="352" spans="4:4" ht="12.75" x14ac:dyDescent="0.2">
      <c r="D352" s="5"/>
    </row>
    <row r="353" spans="4:4" ht="12.75" x14ac:dyDescent="0.2">
      <c r="D353" s="5"/>
    </row>
    <row r="354" spans="4:4" ht="12.75" x14ac:dyDescent="0.2">
      <c r="D354" s="5"/>
    </row>
    <row r="355" spans="4:4" ht="12.75" x14ac:dyDescent="0.2">
      <c r="D355" s="5"/>
    </row>
    <row r="356" spans="4:4" ht="12.75" x14ac:dyDescent="0.2">
      <c r="D356" s="5"/>
    </row>
    <row r="357" spans="4:4" ht="12.75" x14ac:dyDescent="0.2">
      <c r="D357" s="5"/>
    </row>
    <row r="358" spans="4:4" ht="12.75" x14ac:dyDescent="0.2">
      <c r="D358" s="5"/>
    </row>
    <row r="359" spans="4:4" ht="12.75" x14ac:dyDescent="0.2">
      <c r="D359" s="5"/>
    </row>
    <row r="360" spans="4:4" ht="12.75" x14ac:dyDescent="0.2">
      <c r="D360" s="5"/>
    </row>
    <row r="361" spans="4:4" ht="12.75" x14ac:dyDescent="0.2">
      <c r="D361" s="5"/>
    </row>
    <row r="362" spans="4:4" ht="12.75" x14ac:dyDescent="0.2">
      <c r="D362" s="5"/>
    </row>
    <row r="363" spans="4:4" ht="12.75" x14ac:dyDescent="0.2">
      <c r="D363" s="5"/>
    </row>
    <row r="364" spans="4:4" ht="12.75" x14ac:dyDescent="0.2">
      <c r="D364" s="5"/>
    </row>
    <row r="365" spans="4:4" ht="12.75" x14ac:dyDescent="0.2">
      <c r="D365" s="5"/>
    </row>
    <row r="366" spans="4:4" ht="12.75" x14ac:dyDescent="0.2">
      <c r="D366" s="5"/>
    </row>
    <row r="367" spans="4:4" ht="12.75" x14ac:dyDescent="0.2">
      <c r="D367" s="5"/>
    </row>
    <row r="368" spans="4:4" ht="12.75" x14ac:dyDescent="0.2">
      <c r="D368" s="5"/>
    </row>
    <row r="369" spans="4:4" ht="12.75" x14ac:dyDescent="0.2">
      <c r="D369" s="5"/>
    </row>
    <row r="370" spans="4:4" ht="12.75" x14ac:dyDescent="0.2">
      <c r="D370" s="5"/>
    </row>
    <row r="371" spans="4:4" ht="12.75" x14ac:dyDescent="0.2">
      <c r="D371" s="5"/>
    </row>
    <row r="372" spans="4:4" ht="12.75" x14ac:dyDescent="0.2">
      <c r="D372" s="5"/>
    </row>
    <row r="373" spans="4:4" ht="12.75" x14ac:dyDescent="0.2">
      <c r="D373" s="5"/>
    </row>
    <row r="374" spans="4:4" ht="12.75" x14ac:dyDescent="0.2">
      <c r="D374" s="5"/>
    </row>
    <row r="375" spans="4:4" ht="12.75" x14ac:dyDescent="0.2">
      <c r="D375" s="5"/>
    </row>
    <row r="376" spans="4:4" ht="12.75" x14ac:dyDescent="0.2">
      <c r="D376" s="5"/>
    </row>
    <row r="377" spans="4:4" ht="12.75" x14ac:dyDescent="0.2">
      <c r="D377" s="5"/>
    </row>
    <row r="378" spans="4:4" ht="12.75" x14ac:dyDescent="0.2">
      <c r="D378" s="5"/>
    </row>
    <row r="379" spans="4:4" ht="12.75" x14ac:dyDescent="0.2">
      <c r="D379" s="5"/>
    </row>
    <row r="380" spans="4:4" ht="12.75" x14ac:dyDescent="0.2">
      <c r="D380" s="5"/>
    </row>
    <row r="381" spans="4:4" ht="12.75" x14ac:dyDescent="0.2">
      <c r="D381" s="5"/>
    </row>
    <row r="382" spans="4:4" ht="12.75" x14ac:dyDescent="0.2">
      <c r="D382" s="5"/>
    </row>
    <row r="383" spans="4:4" ht="12.75" x14ac:dyDescent="0.2">
      <c r="D383" s="5"/>
    </row>
    <row r="384" spans="4:4" ht="12.75" x14ac:dyDescent="0.2">
      <c r="D384" s="5"/>
    </row>
    <row r="385" spans="4:4" ht="12.75" x14ac:dyDescent="0.2">
      <c r="D385" s="5"/>
    </row>
    <row r="386" spans="4:4" ht="12.75" x14ac:dyDescent="0.2">
      <c r="D386" s="5"/>
    </row>
    <row r="387" spans="4:4" ht="12.75" x14ac:dyDescent="0.2">
      <c r="D387" s="5"/>
    </row>
    <row r="388" spans="4:4" ht="12.75" x14ac:dyDescent="0.2">
      <c r="D388" s="5"/>
    </row>
    <row r="389" spans="4:4" ht="12.75" x14ac:dyDescent="0.2">
      <c r="D389" s="5"/>
    </row>
    <row r="390" spans="4:4" ht="12.75" x14ac:dyDescent="0.2">
      <c r="D390" s="5"/>
    </row>
    <row r="391" spans="4:4" ht="12.75" x14ac:dyDescent="0.2">
      <c r="D391" s="5"/>
    </row>
    <row r="392" spans="4:4" ht="12.75" x14ac:dyDescent="0.2">
      <c r="D392" s="5"/>
    </row>
    <row r="393" spans="4:4" ht="12.75" x14ac:dyDescent="0.2">
      <c r="D393" s="5"/>
    </row>
    <row r="394" spans="4:4" ht="12.75" x14ac:dyDescent="0.2">
      <c r="D394" s="5"/>
    </row>
    <row r="395" spans="4:4" ht="12.75" x14ac:dyDescent="0.2">
      <c r="D395" s="5"/>
    </row>
    <row r="396" spans="4:4" ht="12.75" x14ac:dyDescent="0.2">
      <c r="D396" s="5"/>
    </row>
    <row r="397" spans="4:4" ht="12.75" x14ac:dyDescent="0.2">
      <c r="D397" s="5"/>
    </row>
    <row r="398" spans="4:4" ht="12.75" x14ac:dyDescent="0.2">
      <c r="D398" s="5"/>
    </row>
    <row r="399" spans="4:4" ht="12.75" x14ac:dyDescent="0.2">
      <c r="D399" s="5"/>
    </row>
    <row r="400" spans="4:4" ht="12.75" x14ac:dyDescent="0.2">
      <c r="D400" s="5"/>
    </row>
    <row r="401" spans="4:4" ht="12.75" x14ac:dyDescent="0.2">
      <c r="D401" s="5"/>
    </row>
    <row r="402" spans="4:4" ht="12.75" x14ac:dyDescent="0.2">
      <c r="D402" s="5"/>
    </row>
    <row r="403" spans="4:4" ht="12.75" x14ac:dyDescent="0.2">
      <c r="D403" s="5"/>
    </row>
    <row r="404" spans="4:4" ht="12.75" x14ac:dyDescent="0.2">
      <c r="D404" s="5"/>
    </row>
    <row r="405" spans="4:4" ht="12.75" x14ac:dyDescent="0.2">
      <c r="D405" s="5"/>
    </row>
    <row r="466" spans="4:4" ht="12.75" x14ac:dyDescent="0.2">
      <c r="D466" s="5"/>
    </row>
  </sheetData>
  <mergeCells count="1">
    <mergeCell ref="F207:M207"/>
  </mergeCells>
  <hyperlinks>
    <hyperlink ref="A322" r:id="rId1" xr:uid="{00000000-0004-0000-0300-000000000000}"/>
    <hyperlink ref="A323" r:id="rId2" location="originRequestUrl=www.be.ch/atlas-statistique" xr:uid="{00000000-0004-0000-0300-000001000000}"/>
  </hyperlinks>
  <pageMargins left="0.78740157480314965" right="0.70866141732283472" top="0.78740157480314965" bottom="0.78740157480314965" header="0.31496062992125984" footer="0.31496062992125984"/>
  <pageSetup paperSize="9" scale="65" fitToHeight="0" orientation="portrait" r:id="rId3"/>
  <headerFooter>
    <oddHeader>&amp;L&amp;KC00000ARRONDISSEMENTS ADMINISTRATIFS JURA BERNOIS / BIEL-BIENNE&amp;R&amp;KC00000CHIFFRES CLÉS 2020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3" max="3" man="1"/>
    <brk id="167" max="3" man="1"/>
    <brk id="251" max="3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499"/>
  <sheetViews>
    <sheetView topLeftCell="A313" zoomScaleNormal="100" zoomScaleSheetLayoutView="100" zoomScalePageLayoutView="75" workbookViewId="0">
      <selection activeCell="A21" sqref="A21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618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2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135"/>
      <c r="D4" s="54"/>
    </row>
    <row r="5" spans="1:4" ht="9.9499999999999993" customHeight="1" x14ac:dyDescent="0.2">
      <c r="A5" s="18"/>
      <c r="B5" s="18"/>
      <c r="C5" s="136"/>
      <c r="D5" s="151"/>
    </row>
    <row r="6" spans="1:4" ht="13.15" customHeight="1" x14ac:dyDescent="0.2">
      <c r="A6" s="15" t="s">
        <v>642</v>
      </c>
      <c r="B6" s="24">
        <v>40</v>
      </c>
      <c r="C6" s="117">
        <v>19</v>
      </c>
      <c r="D6" s="47">
        <v>346</v>
      </c>
    </row>
    <row r="7" spans="1:4" ht="13.15" customHeight="1" x14ac:dyDescent="0.2">
      <c r="A7" s="15" t="s">
        <v>619</v>
      </c>
      <c r="B7" s="47" t="s">
        <v>632</v>
      </c>
      <c r="C7" s="115" t="s">
        <v>622</v>
      </c>
      <c r="D7" s="47" t="s">
        <v>632</v>
      </c>
    </row>
    <row r="8" spans="1:4" ht="13.15" customHeight="1" x14ac:dyDescent="0.2">
      <c r="A8" s="15" t="s">
        <v>620</v>
      </c>
      <c r="B8" s="47" t="s">
        <v>623</v>
      </c>
      <c r="C8" s="115" t="s">
        <v>696</v>
      </c>
      <c r="D8" s="47" t="s">
        <v>633</v>
      </c>
    </row>
    <row r="9" spans="1:4" ht="12.75" customHeight="1" x14ac:dyDescent="0.2">
      <c r="A9" s="15"/>
      <c r="B9" s="15"/>
      <c r="C9" s="137"/>
      <c r="D9" s="45"/>
    </row>
    <row r="10" spans="1:4" ht="13.15" customHeight="1" x14ac:dyDescent="0.2">
      <c r="A10" s="57" t="s">
        <v>346</v>
      </c>
      <c r="B10" s="24"/>
      <c r="C10" s="117"/>
      <c r="D10" s="47"/>
    </row>
    <row r="11" spans="1:4" ht="8.1" customHeight="1" x14ac:dyDescent="0.2">
      <c r="A11" s="18"/>
      <c r="B11" s="48"/>
      <c r="C11" s="138"/>
      <c r="D11" s="49"/>
    </row>
    <row r="12" spans="1:4" ht="13.15" customHeight="1" x14ac:dyDescent="0.2">
      <c r="A12" s="18" t="s">
        <v>643</v>
      </c>
      <c r="B12" s="48"/>
      <c r="C12" s="138"/>
      <c r="D12" s="152"/>
    </row>
    <row r="13" spans="1:4" ht="13.15" customHeight="1" x14ac:dyDescent="0.2">
      <c r="A13" s="15" t="s">
        <v>383</v>
      </c>
      <c r="B13" s="109">
        <v>53707</v>
      </c>
      <c r="C13" s="117">
        <v>102156</v>
      </c>
      <c r="D13" s="47">
        <v>1039474</v>
      </c>
    </row>
    <row r="14" spans="1:4" ht="13.15" customHeight="1" x14ac:dyDescent="0.2">
      <c r="A14" s="32" t="s">
        <v>384</v>
      </c>
      <c r="B14" s="65">
        <v>0.186</v>
      </c>
      <c r="C14" s="116">
        <v>0.27200000000000002</v>
      </c>
      <c r="D14" s="65">
        <v>0.16600000000000001</v>
      </c>
    </row>
    <row r="15" spans="1:4" ht="13.15" customHeight="1" x14ac:dyDescent="0.2">
      <c r="A15" s="22" t="s">
        <v>6</v>
      </c>
      <c r="B15" s="24"/>
      <c r="C15" s="117"/>
      <c r="D15" s="47"/>
    </row>
    <row r="16" spans="1:4" ht="13.15" customHeight="1" x14ac:dyDescent="0.2">
      <c r="A16" s="32" t="s">
        <v>7</v>
      </c>
      <c r="B16" s="65">
        <v>0.20699999999999999</v>
      </c>
      <c r="C16" s="116">
        <v>0.19700000000000001</v>
      </c>
      <c r="D16" s="65">
        <v>0.19</v>
      </c>
    </row>
    <row r="17" spans="1:4" ht="13.15" customHeight="1" x14ac:dyDescent="0.2">
      <c r="A17" s="32" t="s">
        <v>149</v>
      </c>
      <c r="B17" s="65">
        <v>0.58699999999999997</v>
      </c>
      <c r="C17" s="116">
        <v>0.60099999999999998</v>
      </c>
      <c r="D17" s="65">
        <v>0.59899999999999998</v>
      </c>
    </row>
    <row r="18" spans="1:4" ht="13.15" customHeight="1" x14ac:dyDescent="0.2">
      <c r="A18" s="32" t="s">
        <v>5</v>
      </c>
      <c r="B18" s="65">
        <v>0.20599999999999999</v>
      </c>
      <c r="C18" s="116">
        <v>0.20200000000000001</v>
      </c>
      <c r="D18" s="65">
        <v>0.21099999999999999</v>
      </c>
    </row>
    <row r="19" spans="1:4" ht="13.15" customHeight="1" x14ac:dyDescent="0.2">
      <c r="A19" s="22" t="s">
        <v>22</v>
      </c>
      <c r="B19" s="65">
        <v>0.35399999999999998</v>
      </c>
      <c r="C19" s="116">
        <v>0.32800000000000001</v>
      </c>
      <c r="D19" s="65">
        <v>0.318</v>
      </c>
    </row>
    <row r="20" spans="1:4" ht="13.15" customHeight="1" x14ac:dyDescent="0.2">
      <c r="A20" s="22" t="s">
        <v>23</v>
      </c>
      <c r="B20" s="65">
        <v>0.35099999999999998</v>
      </c>
      <c r="C20" s="116">
        <v>0.33500000000000002</v>
      </c>
      <c r="D20" s="65">
        <v>0.35199999999999998</v>
      </c>
    </row>
    <row r="21" spans="1:4" ht="13.15" customHeight="1" x14ac:dyDescent="0.2">
      <c r="A21" s="22" t="s">
        <v>385</v>
      </c>
      <c r="B21" s="24">
        <v>185</v>
      </c>
      <c r="C21" s="117">
        <v>465</v>
      </c>
      <c r="D21" s="47">
        <v>6105</v>
      </c>
    </row>
    <row r="22" spans="1:4" ht="13.15" customHeight="1" x14ac:dyDescent="0.2">
      <c r="A22" s="22" t="s">
        <v>386</v>
      </c>
      <c r="B22" s="24">
        <v>436</v>
      </c>
      <c r="C22" s="117">
        <v>1091</v>
      </c>
      <c r="D22" s="47">
        <v>18545</v>
      </c>
    </row>
    <row r="23" spans="1:4" ht="8.1" customHeight="1" x14ac:dyDescent="0.2">
      <c r="A23" s="22"/>
      <c r="B23" s="24"/>
      <c r="C23" s="117"/>
      <c r="D23" s="47"/>
    </row>
    <row r="24" spans="1:4" ht="13.15" customHeight="1" x14ac:dyDescent="0.2">
      <c r="A24" s="34" t="s">
        <v>644</v>
      </c>
      <c r="B24" s="24"/>
      <c r="C24" s="117"/>
      <c r="D24" s="47"/>
    </row>
    <row r="25" spans="1:4" ht="13.15" customHeight="1" x14ac:dyDescent="0.2">
      <c r="A25" s="31" t="s">
        <v>530</v>
      </c>
      <c r="B25" s="24">
        <v>-14</v>
      </c>
      <c r="C25" s="115">
        <v>843</v>
      </c>
      <c r="D25" s="47">
        <v>4497</v>
      </c>
    </row>
    <row r="26" spans="1:4" ht="13.15" customHeight="1" x14ac:dyDescent="0.2">
      <c r="A26" s="15" t="s">
        <v>8</v>
      </c>
      <c r="B26" s="65">
        <v>0</v>
      </c>
      <c r="C26" s="116">
        <v>8.0000000000000002E-3</v>
      </c>
      <c r="D26" s="65">
        <v>4.0000000000000001E-3</v>
      </c>
    </row>
    <row r="27" spans="1:4" ht="13.15" customHeight="1" x14ac:dyDescent="0.2">
      <c r="A27" s="15" t="s">
        <v>69</v>
      </c>
      <c r="B27" s="24">
        <v>-45</v>
      </c>
      <c r="C27" s="24">
        <f>C28-C29</f>
        <v>18</v>
      </c>
      <c r="D27" s="47">
        <f>D28-D29</f>
        <v>266</v>
      </c>
    </row>
    <row r="28" spans="1:4" ht="13.15" customHeight="1" x14ac:dyDescent="0.2">
      <c r="A28" s="32" t="s">
        <v>26</v>
      </c>
      <c r="B28" s="24">
        <v>464</v>
      </c>
      <c r="C28" s="117">
        <v>1052</v>
      </c>
      <c r="D28" s="47">
        <v>9933</v>
      </c>
    </row>
    <row r="29" spans="1:4" ht="13.15" customHeight="1" x14ac:dyDescent="0.2">
      <c r="A29" s="32" t="s">
        <v>27</v>
      </c>
      <c r="B29" s="24">
        <v>509</v>
      </c>
      <c r="C29" s="117">
        <v>1034</v>
      </c>
      <c r="D29" s="47">
        <v>9667</v>
      </c>
    </row>
    <row r="30" spans="1:4" ht="13.15" customHeight="1" x14ac:dyDescent="0.2">
      <c r="A30" s="22" t="s">
        <v>241</v>
      </c>
      <c r="B30" s="24">
        <v>17</v>
      </c>
      <c r="C30" s="117">
        <v>936</v>
      </c>
      <c r="D30" s="24">
        <v>4067</v>
      </c>
    </row>
    <row r="31" spans="1:4" ht="8.1" customHeight="1" x14ac:dyDescent="0.2">
      <c r="A31" s="22"/>
      <c r="B31" s="24"/>
      <c r="C31" s="117"/>
      <c r="D31" s="47"/>
    </row>
    <row r="32" spans="1:4" ht="13.15" customHeight="1" x14ac:dyDescent="0.2">
      <c r="A32" s="34" t="s">
        <v>365</v>
      </c>
      <c r="B32" s="24"/>
      <c r="C32" s="117"/>
      <c r="D32" s="47"/>
    </row>
    <row r="33" spans="1:4" ht="13.15" customHeight="1" x14ac:dyDescent="0.2">
      <c r="A33" s="22" t="s">
        <v>387</v>
      </c>
      <c r="B33" s="24">
        <v>58334</v>
      </c>
      <c r="C33" s="117">
        <v>113991</v>
      </c>
      <c r="D33" s="24">
        <v>1107455</v>
      </c>
    </row>
    <row r="34" spans="1:4" ht="13.15" customHeight="1" x14ac:dyDescent="0.2">
      <c r="A34" s="22" t="s">
        <v>388</v>
      </c>
      <c r="B34" s="24">
        <v>61643</v>
      </c>
      <c r="C34" s="117">
        <v>123993</v>
      </c>
      <c r="D34" s="24">
        <v>1176958</v>
      </c>
    </row>
    <row r="35" spans="1:4" ht="13.15" customHeight="1" x14ac:dyDescent="0.2">
      <c r="A35" s="22" t="s">
        <v>389</v>
      </c>
      <c r="B35" s="24">
        <v>65197</v>
      </c>
      <c r="C35" s="117">
        <v>134331</v>
      </c>
      <c r="D35" s="24">
        <v>1250568</v>
      </c>
    </row>
    <row r="36" spans="1:4" ht="8.1" customHeight="1" x14ac:dyDescent="0.2">
      <c r="A36" s="15"/>
      <c r="C36" s="117"/>
      <c r="D36" s="47"/>
    </row>
    <row r="37" spans="1:4" ht="13.15" customHeight="1" x14ac:dyDescent="0.2">
      <c r="A37" s="18" t="s">
        <v>645</v>
      </c>
      <c r="B37" s="24"/>
      <c r="C37" s="117"/>
      <c r="D37" s="47"/>
    </row>
    <row r="38" spans="1:4" ht="13.15" customHeight="1" x14ac:dyDescent="0.2">
      <c r="A38" s="15" t="s">
        <v>141</v>
      </c>
      <c r="B38" s="24">
        <v>23903</v>
      </c>
      <c r="C38" s="117">
        <v>47188</v>
      </c>
      <c r="D38" s="47">
        <v>469733</v>
      </c>
    </row>
    <row r="39" spans="1:4" ht="13.15" customHeight="1" x14ac:dyDescent="0.2">
      <c r="A39" s="32" t="s">
        <v>294</v>
      </c>
      <c r="B39" s="65">
        <v>0.36399999999999999</v>
      </c>
      <c r="C39" s="116">
        <v>0.40500000000000003</v>
      </c>
      <c r="D39" s="65">
        <v>0.36599999999999999</v>
      </c>
    </row>
    <row r="40" spans="1:4" ht="8.1" customHeight="1" x14ac:dyDescent="0.2">
      <c r="A40" s="15"/>
      <c r="B40" s="24"/>
      <c r="C40" s="117"/>
      <c r="D40" s="47"/>
    </row>
    <row r="41" spans="1:4" ht="13.15" customHeight="1" x14ac:dyDescent="0.2">
      <c r="A41" s="18" t="s">
        <v>646</v>
      </c>
      <c r="B41" s="24"/>
      <c r="C41" s="117"/>
      <c r="D41" s="47"/>
    </row>
    <row r="42" spans="1:4" ht="13.15" customHeight="1" x14ac:dyDescent="0.2">
      <c r="A42" s="60" t="s">
        <v>218</v>
      </c>
      <c r="B42" s="65">
        <v>0.127</v>
      </c>
      <c r="C42" s="116">
        <v>0.64700000000000002</v>
      </c>
      <c r="D42" s="65">
        <v>0.83</v>
      </c>
    </row>
    <row r="43" spans="1:4" ht="13.15" customHeight="1" x14ac:dyDescent="0.2">
      <c r="A43" s="60" t="s">
        <v>216</v>
      </c>
      <c r="B43" s="65">
        <v>0.86</v>
      </c>
      <c r="C43" s="116">
        <v>0.30599999999999999</v>
      </c>
      <c r="D43" s="65">
        <v>0.108</v>
      </c>
    </row>
    <row r="44" spans="1:4" ht="13.15" customHeight="1" x14ac:dyDescent="0.2">
      <c r="A44" s="60" t="s">
        <v>217</v>
      </c>
      <c r="B44" s="65">
        <v>0.20799999999999999</v>
      </c>
      <c r="C44" s="116">
        <v>0.32500000000000001</v>
      </c>
      <c r="D44" s="65">
        <v>0.21299999999999999</v>
      </c>
    </row>
    <row r="45" spans="1:4" ht="13.15" customHeight="1" x14ac:dyDescent="0.2">
      <c r="A45" s="95" t="s">
        <v>531</v>
      </c>
      <c r="B45" s="65"/>
      <c r="C45" s="116"/>
      <c r="D45" s="65"/>
    </row>
    <row r="46" spans="1:4" ht="12.75" x14ac:dyDescent="0.2">
      <c r="A46" s="69"/>
      <c r="B46" s="65"/>
      <c r="C46" s="116"/>
      <c r="D46" s="65"/>
    </row>
    <row r="47" spans="1:4" ht="13.15" customHeight="1" x14ac:dyDescent="0.2">
      <c r="A47" s="57" t="s">
        <v>348</v>
      </c>
      <c r="B47" s="24"/>
      <c r="C47" s="117"/>
      <c r="D47" s="47"/>
    </row>
    <row r="48" spans="1:4" ht="8.1" customHeight="1" x14ac:dyDescent="0.2">
      <c r="A48" s="18"/>
      <c r="B48" s="24"/>
      <c r="C48" s="117"/>
      <c r="D48" s="47"/>
    </row>
    <row r="49" spans="1:4" ht="13.15" customHeight="1" x14ac:dyDescent="0.2">
      <c r="A49" s="18" t="s">
        <v>475</v>
      </c>
      <c r="B49" s="24"/>
      <c r="C49" s="117"/>
      <c r="D49" s="47"/>
    </row>
    <row r="50" spans="1:4" ht="13.15" customHeight="1" x14ac:dyDescent="0.2">
      <c r="A50" s="15" t="s">
        <v>382</v>
      </c>
      <c r="B50" s="118">
        <v>54170</v>
      </c>
      <c r="C50" s="119">
        <v>9748</v>
      </c>
      <c r="D50" s="118">
        <v>595956</v>
      </c>
    </row>
    <row r="51" spans="1:4" ht="13.15" customHeight="1" x14ac:dyDescent="0.2">
      <c r="A51" s="72" t="s">
        <v>12</v>
      </c>
      <c r="B51" s="120">
        <v>6.6420527967509704E-2</v>
      </c>
      <c r="C51" s="126">
        <v>0.27821091505949941</v>
      </c>
      <c r="D51" s="153">
        <v>7.3999999999999996E-2</v>
      </c>
    </row>
    <row r="52" spans="1:4" s="61" customFormat="1" ht="13.15" customHeight="1" x14ac:dyDescent="0.2">
      <c r="A52" s="32" t="s">
        <v>25</v>
      </c>
      <c r="B52" s="120">
        <v>0.44146206387299242</v>
      </c>
      <c r="C52" s="126">
        <v>0.30539597866228968</v>
      </c>
      <c r="D52" s="153">
        <v>0.42099999999999999</v>
      </c>
    </row>
    <row r="53" spans="1:4" s="61" customFormat="1" ht="13.15" customHeight="1" x14ac:dyDescent="0.2">
      <c r="A53" s="32" t="s">
        <v>13</v>
      </c>
      <c r="B53" s="120">
        <v>0.48733616392837364</v>
      </c>
      <c r="C53" s="126">
        <v>0.39279852277390231</v>
      </c>
      <c r="D53" s="153">
        <v>0.316</v>
      </c>
    </row>
    <row r="54" spans="1:4" s="61" customFormat="1" ht="13.15" customHeight="1" x14ac:dyDescent="0.2">
      <c r="A54" s="32" t="s">
        <v>14</v>
      </c>
      <c r="B54" s="120">
        <v>5.0000000000000001E-3</v>
      </c>
      <c r="C54" s="126">
        <v>2.3594583504308576E-2</v>
      </c>
      <c r="D54" s="153">
        <v>0.19</v>
      </c>
    </row>
    <row r="55" spans="1:4" ht="13.15" customHeight="1" x14ac:dyDescent="0.2">
      <c r="A55" s="95" t="s">
        <v>392</v>
      </c>
      <c r="D55" s="15"/>
    </row>
    <row r="56" spans="1:4" ht="8.1" customHeight="1" x14ac:dyDescent="0.2">
      <c r="A56" s="22"/>
      <c r="B56" s="70"/>
      <c r="C56" s="139"/>
      <c r="D56" s="70"/>
    </row>
    <row r="57" spans="1:4" ht="13.15" customHeight="1" x14ac:dyDescent="0.2">
      <c r="A57" s="18" t="s">
        <v>647</v>
      </c>
      <c r="B57" s="24"/>
      <c r="C57" s="117"/>
      <c r="D57" s="47"/>
    </row>
    <row r="58" spans="1:4" ht="13.15" customHeight="1" x14ac:dyDescent="0.2">
      <c r="A58" s="15" t="s">
        <v>364</v>
      </c>
      <c r="B58" s="121">
        <v>410</v>
      </c>
      <c r="C58" s="140">
        <v>427</v>
      </c>
      <c r="D58" s="121">
        <v>409</v>
      </c>
    </row>
    <row r="59" spans="1:4" ht="13.15" customHeight="1" x14ac:dyDescent="0.2">
      <c r="A59" s="32" t="s">
        <v>274</v>
      </c>
      <c r="B59" s="121">
        <v>196</v>
      </c>
      <c r="C59" s="140">
        <v>241</v>
      </c>
      <c r="D59" s="121">
        <v>209</v>
      </c>
    </row>
    <row r="60" spans="1:4" ht="13.15" customHeight="1" x14ac:dyDescent="0.2">
      <c r="A60" s="32" t="s">
        <v>273</v>
      </c>
      <c r="B60" s="121">
        <v>214</v>
      </c>
      <c r="C60" s="140">
        <v>186</v>
      </c>
      <c r="D60" s="121">
        <v>200</v>
      </c>
    </row>
    <row r="61" spans="1:4" ht="12.75" customHeight="1" x14ac:dyDescent="0.2">
      <c r="A61" s="15"/>
      <c r="B61" s="24"/>
      <c r="C61" s="117"/>
      <c r="D61" s="47"/>
    </row>
    <row r="62" spans="1:4" ht="13.15" customHeight="1" x14ac:dyDescent="0.2">
      <c r="A62" s="57" t="s">
        <v>349</v>
      </c>
      <c r="B62" s="24"/>
      <c r="C62" s="117"/>
      <c r="D62" s="47"/>
    </row>
    <row r="63" spans="1:4" ht="8.1" customHeight="1" x14ac:dyDescent="0.2">
      <c r="A63" s="18"/>
      <c r="B63" s="24"/>
      <c r="C63" s="117"/>
      <c r="D63" s="47"/>
    </row>
    <row r="64" spans="1:4" ht="13.15" customHeight="1" x14ac:dyDescent="0.2">
      <c r="A64" s="18" t="s">
        <v>648</v>
      </c>
      <c r="B64" s="24"/>
      <c r="C64" s="117"/>
      <c r="D64" s="47"/>
    </row>
    <row r="65" spans="1:4" ht="13.15" customHeight="1" x14ac:dyDescent="0.2">
      <c r="A65" s="15" t="s">
        <v>541</v>
      </c>
      <c r="B65" s="47">
        <v>28575</v>
      </c>
      <c r="C65" s="115">
        <v>50212</v>
      </c>
      <c r="D65" s="47">
        <v>571848</v>
      </c>
    </row>
    <row r="66" spans="1:4" ht="13.15" customHeight="1" x14ac:dyDescent="0.2">
      <c r="A66" s="15" t="s">
        <v>540</v>
      </c>
      <c r="B66" s="80">
        <v>0.62422443902322577</v>
      </c>
      <c r="C66" s="139">
        <v>0.61806545576577998</v>
      </c>
      <c r="D66" s="65">
        <v>0.64622628761801493</v>
      </c>
    </row>
    <row r="67" spans="1:4" ht="8.1" customHeight="1" x14ac:dyDescent="0.2">
      <c r="A67" s="22"/>
      <c r="B67" s="101"/>
      <c r="C67" s="115"/>
      <c r="D67" s="47"/>
    </row>
    <row r="68" spans="1:4" ht="13.15" customHeight="1" x14ac:dyDescent="0.2">
      <c r="A68" s="18" t="s">
        <v>649</v>
      </c>
      <c r="B68" s="122"/>
      <c r="C68" s="128"/>
      <c r="D68" s="122"/>
    </row>
    <row r="69" spans="1:4" ht="13.15" customHeight="1" x14ac:dyDescent="0.2">
      <c r="A69" s="31" t="s">
        <v>100</v>
      </c>
      <c r="B69" s="101">
        <v>738.33333333333337</v>
      </c>
      <c r="C69" s="115">
        <v>1446.75</v>
      </c>
      <c r="D69" s="47">
        <v>10205</v>
      </c>
    </row>
    <row r="70" spans="1:4" ht="13.15" customHeight="1" x14ac:dyDescent="0.2">
      <c r="A70" s="15" t="s">
        <v>62</v>
      </c>
      <c r="B70" s="122">
        <v>2.6000000000000002E-2</v>
      </c>
      <c r="C70" s="128">
        <v>2.8999999999999998E-2</v>
      </c>
      <c r="D70" s="122">
        <v>1.8000000000000002E-2</v>
      </c>
    </row>
    <row r="71" spans="1:4" ht="8.1" customHeight="1" x14ac:dyDescent="0.2">
      <c r="A71" s="15"/>
      <c r="B71" s="24"/>
      <c r="C71" s="117"/>
      <c r="D71" s="47"/>
    </row>
    <row r="72" spans="1:4" ht="13.15" customHeight="1" x14ac:dyDescent="0.2">
      <c r="A72" s="18" t="s">
        <v>480</v>
      </c>
      <c r="B72" s="24"/>
      <c r="C72" s="117"/>
      <c r="D72" s="47"/>
    </row>
    <row r="73" spans="1:4" ht="13.15" customHeight="1" x14ac:dyDescent="0.2">
      <c r="A73" s="15" t="s">
        <v>37</v>
      </c>
      <c r="B73" s="47">
        <v>-4465</v>
      </c>
      <c r="C73" s="115">
        <v>2108</v>
      </c>
      <c r="D73" s="47">
        <v>16017</v>
      </c>
    </row>
    <row r="74" spans="1:4" ht="13.15" customHeight="1" x14ac:dyDescent="0.2">
      <c r="A74" s="32" t="s">
        <v>20</v>
      </c>
      <c r="B74" s="47">
        <v>9631</v>
      </c>
      <c r="C74" s="115">
        <v>15834</v>
      </c>
      <c r="D74" s="47">
        <v>49125</v>
      </c>
    </row>
    <row r="75" spans="1:4" ht="13.15" customHeight="1" x14ac:dyDescent="0.2">
      <c r="A75" s="32" t="s">
        <v>21</v>
      </c>
      <c r="B75" s="47">
        <v>5166</v>
      </c>
      <c r="C75" s="115">
        <v>17942</v>
      </c>
      <c r="D75" s="47">
        <v>65142</v>
      </c>
    </row>
    <row r="76" spans="1:4" ht="13.15" customHeight="1" x14ac:dyDescent="0.2">
      <c r="A76" s="32" t="s">
        <v>239</v>
      </c>
      <c r="B76" s="47">
        <v>15726</v>
      </c>
      <c r="C76" s="115">
        <v>30699</v>
      </c>
      <c r="D76" s="47">
        <v>474998</v>
      </c>
    </row>
    <row r="77" spans="1:4" ht="12.75" customHeight="1" x14ac:dyDescent="0.2">
      <c r="A77" s="32"/>
      <c r="B77" s="24"/>
      <c r="C77" s="117"/>
      <c r="D77" s="24"/>
    </row>
    <row r="78" spans="1:4" ht="13.15" customHeight="1" x14ac:dyDescent="0.2">
      <c r="A78" s="57" t="s">
        <v>350</v>
      </c>
      <c r="B78" s="24"/>
      <c r="C78" s="117"/>
      <c r="D78" s="47"/>
    </row>
    <row r="79" spans="1:4" ht="8.1" customHeight="1" x14ac:dyDescent="0.2">
      <c r="A79" s="57"/>
      <c r="B79" s="24"/>
      <c r="C79" s="117"/>
      <c r="D79" s="47"/>
    </row>
    <row r="80" spans="1:4" ht="13.15" customHeight="1" x14ac:dyDescent="0.2">
      <c r="A80" s="18" t="s">
        <v>650</v>
      </c>
      <c r="B80" s="24"/>
      <c r="C80" s="117"/>
      <c r="D80" s="47"/>
    </row>
    <row r="81" spans="1:4" ht="13.15" customHeight="1" x14ac:dyDescent="0.2">
      <c r="A81" s="15" t="s">
        <v>291</v>
      </c>
      <c r="B81" s="47">
        <v>2963.3090802232</v>
      </c>
      <c r="C81" s="115">
        <v>7150.8258506811999</v>
      </c>
      <c r="D81" s="47">
        <v>80607.833304602405</v>
      </c>
    </row>
    <row r="82" spans="1:4" ht="13.15" customHeight="1" x14ac:dyDescent="0.2">
      <c r="A82" s="32" t="s">
        <v>31</v>
      </c>
      <c r="B82" s="47">
        <v>55200</v>
      </c>
      <c r="C82" s="115">
        <v>70300</v>
      </c>
      <c r="D82" s="47">
        <v>77700</v>
      </c>
    </row>
    <row r="83" spans="1:4" ht="13.15" customHeight="1" x14ac:dyDescent="0.2">
      <c r="A83" s="32" t="s">
        <v>32</v>
      </c>
      <c r="B83" s="47">
        <v>118100</v>
      </c>
      <c r="C83" s="115">
        <v>125000</v>
      </c>
      <c r="D83" s="47">
        <v>123700</v>
      </c>
    </row>
    <row r="84" spans="1:4" ht="13.15" customHeight="1" x14ac:dyDescent="0.2">
      <c r="A84" s="57" t="s">
        <v>351</v>
      </c>
      <c r="B84" s="24"/>
      <c r="C84" s="117"/>
      <c r="D84" s="47"/>
    </row>
    <row r="85" spans="1:4" ht="4.5" customHeight="1" x14ac:dyDescent="0.2">
      <c r="A85" s="18"/>
      <c r="B85" s="24"/>
      <c r="C85" s="117"/>
      <c r="D85" s="47"/>
    </row>
    <row r="86" spans="1:4" ht="13.15" customHeight="1" x14ac:dyDescent="0.2">
      <c r="A86" s="18" t="s">
        <v>651</v>
      </c>
      <c r="B86" s="24"/>
      <c r="C86" s="117"/>
      <c r="D86" s="47"/>
    </row>
    <row r="87" spans="1:4" ht="13.15" customHeight="1" x14ac:dyDescent="0.2">
      <c r="A87" s="15" t="s">
        <v>42</v>
      </c>
      <c r="B87" s="47">
        <v>3351</v>
      </c>
      <c r="C87" s="115">
        <v>6086</v>
      </c>
      <c r="D87" s="47">
        <v>70571</v>
      </c>
    </row>
    <row r="88" spans="1:4" ht="13.15" customHeight="1" x14ac:dyDescent="0.2">
      <c r="A88" s="22" t="s">
        <v>602</v>
      </c>
      <c r="B88" s="47">
        <v>3003</v>
      </c>
      <c r="C88" s="115">
        <v>5395</v>
      </c>
      <c r="D88" s="47">
        <v>62613</v>
      </c>
    </row>
    <row r="89" spans="1:4" ht="13.15" customHeight="1" x14ac:dyDescent="0.2">
      <c r="A89" s="22" t="s">
        <v>603</v>
      </c>
      <c r="B89" s="47">
        <v>281</v>
      </c>
      <c r="C89" s="115">
        <v>558</v>
      </c>
      <c r="D89" s="47">
        <v>6532</v>
      </c>
    </row>
    <row r="90" spans="1:4" ht="13.15" customHeight="1" x14ac:dyDescent="0.2">
      <c r="A90" s="22" t="s">
        <v>697</v>
      </c>
      <c r="B90" s="47">
        <v>58</v>
      </c>
      <c r="C90" s="115">
        <v>116</v>
      </c>
      <c r="D90" s="47">
        <v>1224</v>
      </c>
    </row>
    <row r="91" spans="1:4" ht="13.15" customHeight="1" x14ac:dyDescent="0.2">
      <c r="A91" s="22" t="s">
        <v>605</v>
      </c>
      <c r="B91" s="47">
        <v>9</v>
      </c>
      <c r="C91" s="115">
        <v>17</v>
      </c>
      <c r="D91" s="47">
        <v>202</v>
      </c>
    </row>
    <row r="92" spans="1:4" ht="8.1" customHeight="1" x14ac:dyDescent="0.2">
      <c r="A92" s="22"/>
      <c r="B92" s="24"/>
      <c r="C92" s="117"/>
      <c r="D92" s="47"/>
    </row>
    <row r="93" spans="1:4" ht="13.15" customHeight="1" x14ac:dyDescent="0.2">
      <c r="A93" s="34" t="s">
        <v>652</v>
      </c>
      <c r="B93" s="24"/>
      <c r="C93" s="117"/>
      <c r="D93" s="47"/>
    </row>
    <row r="94" spans="1:4" ht="13.15" customHeight="1" x14ac:dyDescent="0.2">
      <c r="A94" s="15" t="s">
        <v>34</v>
      </c>
      <c r="B94" s="47">
        <v>159</v>
      </c>
      <c r="C94" s="115">
        <v>464</v>
      </c>
      <c r="D94" s="47">
        <v>3621</v>
      </c>
    </row>
    <row r="95" spans="1:4" ht="13.15" customHeight="1" x14ac:dyDescent="0.2">
      <c r="A95" s="15" t="s">
        <v>43</v>
      </c>
      <c r="B95" s="47">
        <v>270</v>
      </c>
      <c r="C95" s="115">
        <v>582</v>
      </c>
      <c r="D95" s="47">
        <v>4807</v>
      </c>
    </row>
    <row r="96" spans="1:4" ht="8.1" customHeight="1" x14ac:dyDescent="0.2">
      <c r="A96" s="15"/>
      <c r="B96" s="24"/>
      <c r="C96" s="117"/>
      <c r="D96" s="47"/>
    </row>
    <row r="97" spans="1:4" ht="13.15" customHeight="1" x14ac:dyDescent="0.2">
      <c r="A97" s="34" t="s">
        <v>653</v>
      </c>
      <c r="B97" s="24"/>
      <c r="C97" s="117"/>
      <c r="D97" s="47"/>
    </row>
    <row r="98" spans="1:4" ht="13.15" customHeight="1" x14ac:dyDescent="0.2">
      <c r="A98" s="22" t="s">
        <v>322</v>
      </c>
      <c r="B98" s="47">
        <v>3765</v>
      </c>
      <c r="C98" s="115">
        <v>7003</v>
      </c>
      <c r="D98" s="47">
        <v>80319</v>
      </c>
    </row>
    <row r="99" spans="1:4" ht="13.15" customHeight="1" x14ac:dyDescent="0.2">
      <c r="A99" s="32" t="s">
        <v>323</v>
      </c>
      <c r="B99" s="47">
        <v>625</v>
      </c>
      <c r="C99" s="115">
        <v>197</v>
      </c>
      <c r="D99" s="47">
        <v>10936</v>
      </c>
    </row>
    <row r="100" spans="1:4" ht="13.15" customHeight="1" x14ac:dyDescent="0.2">
      <c r="A100" s="32" t="s">
        <v>324</v>
      </c>
      <c r="B100" s="47">
        <v>768</v>
      </c>
      <c r="C100" s="115">
        <v>1049</v>
      </c>
      <c r="D100" s="47">
        <v>11649</v>
      </c>
    </row>
    <row r="101" spans="1:4" ht="13.15" customHeight="1" x14ac:dyDescent="0.2">
      <c r="A101" s="32" t="s">
        <v>325</v>
      </c>
      <c r="B101" s="47">
        <v>2372</v>
      </c>
      <c r="C101" s="115">
        <v>5757</v>
      </c>
      <c r="D101" s="47">
        <v>57734</v>
      </c>
    </row>
    <row r="102" spans="1:4" ht="8.1" customHeight="1" x14ac:dyDescent="0.2">
      <c r="A102" s="32"/>
      <c r="B102" s="24"/>
      <c r="C102" s="117"/>
      <c r="D102" s="47"/>
    </row>
    <row r="103" spans="1:4" ht="13.15" customHeight="1" x14ac:dyDescent="0.2">
      <c r="A103" s="34" t="s">
        <v>654</v>
      </c>
      <c r="B103" s="24"/>
      <c r="C103" s="117"/>
      <c r="D103" s="47"/>
    </row>
    <row r="104" spans="1:4" ht="13.15" customHeight="1" x14ac:dyDescent="0.2">
      <c r="A104" s="22" t="s">
        <v>240</v>
      </c>
      <c r="B104" s="47">
        <v>24439</v>
      </c>
      <c r="C104" s="115">
        <v>55159</v>
      </c>
      <c r="D104" s="47">
        <v>637457</v>
      </c>
    </row>
    <row r="105" spans="1:4" ht="13.15" customHeight="1" x14ac:dyDescent="0.2">
      <c r="A105" s="32" t="s">
        <v>129</v>
      </c>
      <c r="B105" s="47">
        <v>1685</v>
      </c>
      <c r="C105" s="115">
        <v>640</v>
      </c>
      <c r="D105" s="47">
        <v>33007</v>
      </c>
    </row>
    <row r="106" spans="1:4" ht="13.15" customHeight="1" x14ac:dyDescent="0.2">
      <c r="A106" s="32" t="s">
        <v>130</v>
      </c>
      <c r="B106" s="47">
        <v>9899</v>
      </c>
      <c r="C106" s="115">
        <v>15121</v>
      </c>
      <c r="D106" s="47">
        <v>130188</v>
      </c>
    </row>
    <row r="107" spans="1:4" ht="13.15" customHeight="1" x14ac:dyDescent="0.2">
      <c r="A107" s="32" t="s">
        <v>131</v>
      </c>
      <c r="B107" s="47">
        <v>12855</v>
      </c>
      <c r="C107" s="115">
        <v>39398</v>
      </c>
      <c r="D107" s="47">
        <v>474262</v>
      </c>
    </row>
    <row r="108" spans="1:4" ht="13.15" customHeight="1" x14ac:dyDescent="0.2">
      <c r="A108" s="22" t="s">
        <v>326</v>
      </c>
      <c r="B108" s="47">
        <v>253</v>
      </c>
      <c r="C108" s="115">
        <v>413</v>
      </c>
      <c r="D108" s="47">
        <v>3767</v>
      </c>
    </row>
    <row r="109" spans="1:4" ht="13.15" customHeight="1" x14ac:dyDescent="0.2">
      <c r="A109" s="22" t="s">
        <v>698</v>
      </c>
      <c r="B109" s="47">
        <v>2064</v>
      </c>
      <c r="C109" s="115">
        <v>371</v>
      </c>
      <c r="D109" s="47">
        <v>3515</v>
      </c>
    </row>
    <row r="110" spans="1:4" ht="8.1" customHeight="1" x14ac:dyDescent="0.2">
      <c r="A110" s="32"/>
      <c r="B110" s="24"/>
      <c r="C110" s="117"/>
      <c r="D110" s="47"/>
    </row>
    <row r="111" spans="1:4" ht="13.15" customHeight="1" x14ac:dyDescent="0.2">
      <c r="A111" s="18" t="s">
        <v>655</v>
      </c>
      <c r="B111" s="24"/>
      <c r="C111" s="117"/>
      <c r="D111" s="47"/>
    </row>
    <row r="112" spans="1:4" ht="13.15" customHeight="1" x14ac:dyDescent="0.2">
      <c r="A112" s="15" t="s">
        <v>45</v>
      </c>
      <c r="B112" s="102" t="s">
        <v>519</v>
      </c>
      <c r="C112" s="141" t="s">
        <v>519</v>
      </c>
      <c r="D112" s="47">
        <v>16727.900000000001</v>
      </c>
    </row>
    <row r="113" spans="1:4" ht="13.15" customHeight="1" x14ac:dyDescent="0.2">
      <c r="A113" s="15" t="s">
        <v>260</v>
      </c>
      <c r="B113" s="102" t="s">
        <v>519</v>
      </c>
      <c r="C113" s="141" t="s">
        <v>519</v>
      </c>
      <c r="D113" s="24">
        <v>16092.7</v>
      </c>
    </row>
    <row r="114" spans="1:4" ht="13.15" customHeight="1" x14ac:dyDescent="0.2">
      <c r="A114" s="95" t="s">
        <v>635</v>
      </c>
      <c r="B114" s="102"/>
      <c r="C114" s="141"/>
      <c r="D114" s="24"/>
    </row>
    <row r="115" spans="1:4" ht="8.1" customHeight="1" x14ac:dyDescent="0.2">
      <c r="A115" s="15"/>
      <c r="B115" s="24"/>
      <c r="C115" s="117"/>
      <c r="D115" s="47"/>
    </row>
    <row r="116" spans="1:4" ht="13.15" customHeight="1" x14ac:dyDescent="0.2">
      <c r="A116" s="18" t="s">
        <v>656</v>
      </c>
      <c r="B116" s="24"/>
      <c r="C116" s="117"/>
      <c r="D116" s="47"/>
    </row>
    <row r="117" spans="1:4" ht="13.15" customHeight="1" x14ac:dyDescent="0.2">
      <c r="A117" s="15" t="s">
        <v>73</v>
      </c>
      <c r="B117" s="24">
        <v>25073</v>
      </c>
      <c r="C117" s="115">
        <v>51876</v>
      </c>
      <c r="D117" s="47">
        <v>323261</v>
      </c>
    </row>
    <row r="118" spans="1:4" ht="13.15" customHeight="1" x14ac:dyDescent="0.2">
      <c r="A118" s="31" t="s">
        <v>74</v>
      </c>
      <c r="B118" s="24">
        <v>16889</v>
      </c>
      <c r="C118" s="115">
        <v>34420</v>
      </c>
      <c r="D118" s="47">
        <v>224269</v>
      </c>
    </row>
    <row r="119" spans="1:4" ht="13.15" customHeight="1" x14ac:dyDescent="0.2">
      <c r="A119" s="31" t="s">
        <v>77</v>
      </c>
      <c r="B119" s="24">
        <v>2778</v>
      </c>
      <c r="C119" s="24">
        <v>8736</v>
      </c>
      <c r="D119" s="47">
        <v>57177</v>
      </c>
    </row>
    <row r="120" spans="1:4" ht="13.15" customHeight="1" x14ac:dyDescent="0.2">
      <c r="A120" s="31" t="s">
        <v>75</v>
      </c>
      <c r="B120" s="24">
        <v>79</v>
      </c>
      <c r="C120" s="141" t="s">
        <v>624</v>
      </c>
      <c r="D120" s="47">
        <v>1570</v>
      </c>
    </row>
    <row r="121" spans="1:4" ht="13.15" customHeight="1" x14ac:dyDescent="0.2">
      <c r="A121" s="31" t="s">
        <v>76</v>
      </c>
      <c r="B121" s="24">
        <v>65</v>
      </c>
      <c r="C121" s="141" t="s">
        <v>624</v>
      </c>
      <c r="D121" s="47">
        <v>1578</v>
      </c>
    </row>
    <row r="122" spans="1:4" ht="12.75" x14ac:dyDescent="0.2">
      <c r="A122" s="95" t="s">
        <v>634</v>
      </c>
      <c r="B122" s="24"/>
      <c r="C122" s="117"/>
      <c r="D122" s="47"/>
    </row>
    <row r="123" spans="1:4" ht="12.75" customHeight="1" x14ac:dyDescent="0.2">
      <c r="A123" s="15"/>
      <c r="B123" s="24"/>
      <c r="C123" s="117"/>
      <c r="D123" s="47"/>
    </row>
    <row r="124" spans="1:4" ht="13.15" customHeight="1" x14ac:dyDescent="0.2">
      <c r="A124" s="57" t="s">
        <v>352</v>
      </c>
      <c r="B124" s="24"/>
      <c r="C124" s="117"/>
      <c r="D124" s="47"/>
    </row>
    <row r="125" spans="1:4" ht="8.1" customHeight="1" x14ac:dyDescent="0.2">
      <c r="A125" s="18"/>
      <c r="B125" s="123"/>
      <c r="C125" s="142"/>
      <c r="D125" s="154"/>
    </row>
    <row r="126" spans="1:4" ht="13.15" customHeight="1" x14ac:dyDescent="0.2">
      <c r="A126" s="18" t="s">
        <v>657</v>
      </c>
      <c r="B126" s="124"/>
      <c r="C126" s="143"/>
      <c r="D126" s="124"/>
    </row>
    <row r="127" spans="1:4" ht="13.15" customHeight="1" x14ac:dyDescent="0.2">
      <c r="A127" s="31" t="s">
        <v>78</v>
      </c>
      <c r="B127" s="124">
        <v>535</v>
      </c>
      <c r="C127" s="124">
        <v>151</v>
      </c>
      <c r="D127" s="124">
        <v>9742</v>
      </c>
    </row>
    <row r="128" spans="1:4" ht="13.15" customHeight="1" x14ac:dyDescent="0.2">
      <c r="A128" s="32" t="s">
        <v>459</v>
      </c>
      <c r="B128" s="134">
        <v>0.155</v>
      </c>
      <c r="C128" s="134">
        <v>0.185</v>
      </c>
      <c r="D128" s="134">
        <v>0.14000000000000001</v>
      </c>
    </row>
    <row r="129" spans="1:4" ht="13.15" customHeight="1" x14ac:dyDescent="0.2">
      <c r="A129" s="32" t="s">
        <v>440</v>
      </c>
      <c r="B129" s="124">
        <v>140</v>
      </c>
      <c r="C129" s="124">
        <v>89</v>
      </c>
      <c r="D129" s="124">
        <v>5775</v>
      </c>
    </row>
    <row r="130" spans="1:4" ht="13.15" customHeight="1" x14ac:dyDescent="0.2">
      <c r="A130" s="32" t="s">
        <v>329</v>
      </c>
      <c r="B130" s="124">
        <v>304</v>
      </c>
      <c r="C130" s="124">
        <v>56</v>
      </c>
      <c r="D130" s="124">
        <v>3558</v>
      </c>
    </row>
    <row r="131" spans="1:4" ht="13.15" customHeight="1" x14ac:dyDescent="0.2">
      <c r="A131" s="32" t="s">
        <v>191</v>
      </c>
      <c r="B131" s="124">
        <v>91</v>
      </c>
      <c r="C131" s="124">
        <v>6</v>
      </c>
      <c r="D131" s="124">
        <v>236</v>
      </c>
    </row>
    <row r="132" spans="1:4" ht="13.15" customHeight="1" x14ac:dyDescent="0.2">
      <c r="A132" s="15" t="s">
        <v>79</v>
      </c>
      <c r="B132" s="47">
        <v>17909</v>
      </c>
      <c r="C132" s="47">
        <v>3003</v>
      </c>
      <c r="D132" s="47">
        <v>189735</v>
      </c>
    </row>
    <row r="133" spans="1:4" s="10" customFormat="1" ht="13.15" customHeight="1" x14ac:dyDescent="0.2">
      <c r="A133" s="32" t="s">
        <v>366</v>
      </c>
      <c r="B133" s="134">
        <v>0.154</v>
      </c>
      <c r="C133" s="134">
        <v>0.191</v>
      </c>
      <c r="D133" s="134">
        <v>0.13300000000000001</v>
      </c>
    </row>
    <row r="134" spans="1:4" s="10" customFormat="1" ht="13.15" customHeight="1" x14ac:dyDescent="0.2">
      <c r="A134" s="22" t="s">
        <v>68</v>
      </c>
      <c r="B134" s="47">
        <v>1478</v>
      </c>
      <c r="C134" s="47">
        <v>512</v>
      </c>
      <c r="D134" s="47">
        <v>29305</v>
      </c>
    </row>
    <row r="135" spans="1:4" s="10" customFormat="1" ht="13.15" customHeight="1" x14ac:dyDescent="0.2">
      <c r="A135" s="22" t="s">
        <v>330</v>
      </c>
      <c r="B135" s="124">
        <v>50.7</v>
      </c>
      <c r="C135" s="160">
        <v>8.1</v>
      </c>
      <c r="D135" s="124">
        <v>542.5</v>
      </c>
    </row>
    <row r="136" spans="1:4" s="10" customFormat="1" ht="13.15" customHeight="1" x14ac:dyDescent="0.2">
      <c r="A136" s="125" t="s">
        <v>636</v>
      </c>
      <c r="B136" s="24"/>
      <c r="C136" s="117"/>
      <c r="D136" s="47"/>
    </row>
    <row r="137" spans="1:4" ht="12.75" customHeight="1" x14ac:dyDescent="0.2">
      <c r="A137" s="15"/>
      <c r="B137" s="77"/>
      <c r="C137" s="145"/>
      <c r="D137" s="24"/>
    </row>
    <row r="138" spans="1:4" ht="13.15" customHeight="1" x14ac:dyDescent="0.2">
      <c r="A138" s="57" t="s">
        <v>377</v>
      </c>
      <c r="B138" s="77"/>
      <c r="C138" s="145"/>
      <c r="D138" s="24"/>
    </row>
    <row r="139" spans="1:4" ht="8.1" customHeight="1" x14ac:dyDescent="0.2">
      <c r="A139" s="15"/>
      <c r="B139" s="77"/>
      <c r="C139" s="145"/>
      <c r="D139" s="24"/>
    </row>
    <row r="140" spans="1:4" ht="9" customHeight="1" x14ac:dyDescent="0.2">
      <c r="A140" s="15" t="s">
        <v>316</v>
      </c>
      <c r="B140" s="24"/>
      <c r="C140" s="117"/>
      <c r="D140" s="47"/>
    </row>
    <row r="141" spans="1:4" ht="8.1" customHeight="1" x14ac:dyDescent="0.2">
      <c r="A141" s="15"/>
      <c r="B141" s="24"/>
      <c r="C141" s="117"/>
      <c r="D141" s="47"/>
    </row>
    <row r="142" spans="1:4" ht="13.15" customHeight="1" x14ac:dyDescent="0.2">
      <c r="A142" s="57" t="s">
        <v>353</v>
      </c>
      <c r="B142" s="24"/>
      <c r="C142" s="117"/>
      <c r="D142" s="47"/>
    </row>
    <row r="143" spans="1:4" ht="8.1" customHeight="1" x14ac:dyDescent="0.2">
      <c r="A143" s="18"/>
      <c r="B143" s="24"/>
      <c r="C143" s="117"/>
      <c r="D143" s="47"/>
    </row>
    <row r="144" spans="1:4" ht="13.15" customHeight="1" x14ac:dyDescent="0.2">
      <c r="A144" s="18" t="s">
        <v>658</v>
      </c>
      <c r="B144" s="24"/>
      <c r="C144" s="117"/>
      <c r="D144" s="108"/>
    </row>
    <row r="145" spans="1:4" s="62" customFormat="1" ht="13.15" customHeight="1" x14ac:dyDescent="0.2">
      <c r="A145" s="15" t="s">
        <v>67</v>
      </c>
      <c r="B145" s="24">
        <v>15078</v>
      </c>
      <c r="C145" s="24">
        <v>17156</v>
      </c>
      <c r="D145" s="108">
        <v>235738</v>
      </c>
    </row>
    <row r="146" spans="1:4" ht="13.15" customHeight="1" x14ac:dyDescent="0.2">
      <c r="A146" s="32" t="s">
        <v>158</v>
      </c>
      <c r="B146" s="70">
        <v>0.57699999999999996</v>
      </c>
      <c r="C146" s="70">
        <v>0.49199999999999999</v>
      </c>
      <c r="D146" s="70">
        <v>0.48</v>
      </c>
    </row>
    <row r="147" spans="1:4" ht="13.15" customHeight="1" x14ac:dyDescent="0.2">
      <c r="A147" s="15" t="s">
        <v>81</v>
      </c>
      <c r="B147" s="47">
        <v>29432</v>
      </c>
      <c r="C147" s="47">
        <v>54659</v>
      </c>
      <c r="D147" s="47">
        <v>569015</v>
      </c>
    </row>
    <row r="148" spans="1:4" ht="13.15" customHeight="1" x14ac:dyDescent="0.2">
      <c r="A148" s="32" t="s">
        <v>700</v>
      </c>
      <c r="B148" s="161">
        <v>955</v>
      </c>
      <c r="C148" s="161">
        <v>1501</v>
      </c>
      <c r="D148" s="161">
        <v>10581</v>
      </c>
    </row>
    <row r="149" spans="1:4" ht="13.15" customHeight="1" x14ac:dyDescent="0.2">
      <c r="A149" s="32" t="s">
        <v>699</v>
      </c>
      <c r="B149" s="78">
        <v>3.2447675998912746E-2</v>
      </c>
      <c r="C149" s="78">
        <v>2.7461168334583508E-2</v>
      </c>
      <c r="D149" s="78">
        <v>1.8595291864010616E-2</v>
      </c>
    </row>
    <row r="150" spans="1:4" ht="8.1" customHeight="1" x14ac:dyDescent="0.2">
      <c r="A150" s="22"/>
      <c r="B150" s="24"/>
      <c r="C150" s="24"/>
      <c r="D150" s="47"/>
    </row>
    <row r="151" spans="1:4" ht="13.15" customHeight="1" x14ac:dyDescent="0.2">
      <c r="A151" s="34" t="s">
        <v>659</v>
      </c>
      <c r="B151" s="120"/>
      <c r="C151" s="120"/>
      <c r="D151" s="120"/>
    </row>
    <row r="152" spans="1:4" ht="13.15" customHeight="1" x14ac:dyDescent="0.2">
      <c r="A152" s="15" t="s">
        <v>84</v>
      </c>
      <c r="B152" s="24">
        <v>89</v>
      </c>
      <c r="C152" s="24">
        <v>119</v>
      </c>
      <c r="D152" s="47">
        <v>1208</v>
      </c>
    </row>
    <row r="153" spans="1:4" ht="13.15" customHeight="1" x14ac:dyDescent="0.2">
      <c r="A153" s="32" t="s">
        <v>160</v>
      </c>
      <c r="B153" s="120">
        <v>0.79800000000000004</v>
      </c>
      <c r="C153" s="120">
        <v>0.37</v>
      </c>
      <c r="D153" s="120">
        <v>0.51600000000000001</v>
      </c>
    </row>
    <row r="154" spans="1:4" ht="13.15" customHeight="1" x14ac:dyDescent="0.2">
      <c r="A154" s="22" t="s">
        <v>237</v>
      </c>
      <c r="B154" s="47">
        <v>215</v>
      </c>
      <c r="C154" s="47">
        <v>899</v>
      </c>
      <c r="D154" s="47">
        <v>4970</v>
      </c>
    </row>
    <row r="155" spans="1:4" ht="13.15" customHeight="1" x14ac:dyDescent="0.2">
      <c r="A155" s="22" t="s">
        <v>369</v>
      </c>
      <c r="B155" s="65">
        <v>7.0000000000000001E-3</v>
      </c>
      <c r="C155" s="65">
        <v>1.6E-2</v>
      </c>
      <c r="D155" s="65">
        <v>8.9999999999999993E-3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555</v>
      </c>
      <c r="B157" s="24"/>
      <c r="C157" s="24"/>
      <c r="D157" s="47"/>
    </row>
    <row r="158" spans="1:4" ht="13.15" customHeight="1" x14ac:dyDescent="0.2">
      <c r="A158" s="22" t="s">
        <v>403</v>
      </c>
      <c r="B158" s="161">
        <v>233</v>
      </c>
      <c r="C158" s="161">
        <v>679</v>
      </c>
      <c r="D158" s="161">
        <v>7109</v>
      </c>
    </row>
    <row r="159" spans="1:4" ht="13.15" customHeight="1" x14ac:dyDescent="0.2">
      <c r="A159" s="32" t="s">
        <v>166</v>
      </c>
      <c r="B159" s="161">
        <v>146</v>
      </c>
      <c r="C159" s="161">
        <v>327</v>
      </c>
      <c r="D159" s="161">
        <v>3196</v>
      </c>
    </row>
    <row r="160" spans="1:4" ht="13.15" customHeight="1" x14ac:dyDescent="0.2">
      <c r="A160" s="32" t="s">
        <v>334</v>
      </c>
      <c r="B160" s="162">
        <v>0.627</v>
      </c>
      <c r="C160" s="162">
        <v>0.48199999999999998</v>
      </c>
      <c r="D160" s="162">
        <v>0.45</v>
      </c>
    </row>
    <row r="161" spans="1:4" ht="13.15" customHeight="1" x14ac:dyDescent="0.2">
      <c r="A161" s="32" t="s">
        <v>164</v>
      </c>
      <c r="B161" s="161">
        <v>36</v>
      </c>
      <c r="C161" s="161">
        <v>219</v>
      </c>
      <c r="D161" s="161">
        <v>1240</v>
      </c>
    </row>
    <row r="162" spans="1:4" ht="13.15" customHeight="1" x14ac:dyDescent="0.2">
      <c r="A162" s="32" t="s">
        <v>333</v>
      </c>
      <c r="B162" s="162">
        <v>0.155</v>
      </c>
      <c r="C162" s="162">
        <v>0.32300000000000001</v>
      </c>
      <c r="D162" s="162">
        <v>0.17399999999999999</v>
      </c>
    </row>
    <row r="163" spans="1:4" ht="8.1" customHeight="1" x14ac:dyDescent="0.2">
      <c r="A163" s="22"/>
      <c r="B163" s="24"/>
      <c r="C163" s="117"/>
      <c r="D163" s="47"/>
    </row>
    <row r="164" spans="1:4" ht="13.15" customHeight="1" x14ac:dyDescent="0.2">
      <c r="A164" s="34" t="s">
        <v>660</v>
      </c>
      <c r="B164" s="47"/>
      <c r="C164" s="115"/>
      <c r="D164" s="47"/>
    </row>
    <row r="165" spans="1:4" ht="13.15" customHeight="1" x14ac:dyDescent="0.2">
      <c r="A165" s="35" t="s">
        <v>85</v>
      </c>
      <c r="B165" s="47">
        <v>1632</v>
      </c>
      <c r="C165" s="47">
        <v>1751</v>
      </c>
      <c r="D165" s="47">
        <v>20521</v>
      </c>
    </row>
    <row r="166" spans="1:4" ht="13.15" customHeight="1" x14ac:dyDescent="0.2">
      <c r="A166" s="72" t="s">
        <v>86</v>
      </c>
      <c r="B166" s="120">
        <v>0.129</v>
      </c>
      <c r="C166" s="120">
        <v>0.105</v>
      </c>
      <c r="D166" s="120">
        <v>8.5000000000000006E-2</v>
      </c>
    </row>
    <row r="167" spans="1:4" ht="13.15" customHeight="1" x14ac:dyDescent="0.2">
      <c r="A167" s="22" t="s">
        <v>661</v>
      </c>
      <c r="B167" s="120">
        <v>0.09</v>
      </c>
      <c r="C167" s="120">
        <v>2.3E-2</v>
      </c>
      <c r="D167" s="120">
        <v>0.13100000000000001</v>
      </c>
    </row>
    <row r="168" spans="1:4" ht="9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355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662</v>
      </c>
      <c r="B171" s="24"/>
      <c r="C171" s="24"/>
      <c r="D171" s="47"/>
    </row>
    <row r="172" spans="1:4" ht="13.15" customHeight="1" x14ac:dyDescent="0.2">
      <c r="A172" s="15" t="s">
        <v>290</v>
      </c>
      <c r="B172" s="24">
        <v>31</v>
      </c>
      <c r="C172" s="24">
        <v>16</v>
      </c>
      <c r="D172" s="47">
        <v>622</v>
      </c>
    </row>
    <row r="173" spans="1:4" ht="13.15" customHeight="1" x14ac:dyDescent="0.2">
      <c r="A173" s="31" t="s">
        <v>88</v>
      </c>
      <c r="B173" s="24">
        <v>628</v>
      </c>
      <c r="C173" s="24">
        <v>803</v>
      </c>
      <c r="D173" s="47">
        <v>33201</v>
      </c>
    </row>
    <row r="174" spans="1:4" ht="13.15" customHeight="1" x14ac:dyDescent="0.2">
      <c r="A174" s="15" t="s">
        <v>168</v>
      </c>
      <c r="B174" s="24">
        <v>46112</v>
      </c>
      <c r="C174" s="24">
        <v>129954</v>
      </c>
      <c r="D174" s="47">
        <v>5634247</v>
      </c>
    </row>
    <row r="175" spans="1:4" ht="13.15" customHeight="1" x14ac:dyDescent="0.2">
      <c r="A175" s="32" t="s">
        <v>169</v>
      </c>
      <c r="B175" s="70">
        <v>0.751</v>
      </c>
      <c r="C175" s="70">
        <v>0.52800000000000002</v>
      </c>
      <c r="D175" s="65">
        <v>0.42199999999999999</v>
      </c>
    </row>
    <row r="176" spans="1:4" ht="13.15" customHeight="1" x14ac:dyDescent="0.2">
      <c r="A176" s="22" t="s">
        <v>184</v>
      </c>
      <c r="B176" s="86">
        <v>1.7</v>
      </c>
      <c r="C176" s="86">
        <v>1.7</v>
      </c>
      <c r="D176" s="86">
        <v>2</v>
      </c>
    </row>
    <row r="177" spans="1:4" ht="12.75" customHeight="1" x14ac:dyDescent="0.2">
      <c r="A177" s="57" t="s">
        <v>356</v>
      </c>
      <c r="B177" s="24"/>
      <c r="C177" s="117"/>
      <c r="D177" s="47"/>
    </row>
    <row r="178" spans="1:4" ht="8.1" customHeight="1" x14ac:dyDescent="0.2">
      <c r="A178" s="18"/>
      <c r="B178" s="24"/>
      <c r="C178" s="117"/>
      <c r="D178" s="47"/>
    </row>
    <row r="179" spans="1:4" ht="13.15" customHeight="1" x14ac:dyDescent="0.2">
      <c r="A179" s="18" t="s">
        <v>663</v>
      </c>
      <c r="B179" s="47"/>
      <c r="C179" s="115"/>
      <c r="D179" s="47"/>
    </row>
    <row r="180" spans="1:4" ht="13.15" customHeight="1" x14ac:dyDescent="0.2">
      <c r="A180" s="15" t="s">
        <v>637</v>
      </c>
      <c r="B180" s="47">
        <v>40284</v>
      </c>
      <c r="C180" s="115">
        <v>56537</v>
      </c>
      <c r="D180" s="47">
        <v>741257</v>
      </c>
    </row>
    <row r="181" spans="1:4" ht="13.15" customHeight="1" x14ac:dyDescent="0.2">
      <c r="A181" s="32" t="s">
        <v>295</v>
      </c>
      <c r="B181" s="47">
        <v>28856</v>
      </c>
      <c r="C181" s="115">
        <v>42498</v>
      </c>
      <c r="D181" s="47">
        <v>537225</v>
      </c>
    </row>
    <row r="182" spans="1:4" ht="13.15" customHeight="1" x14ac:dyDescent="0.2">
      <c r="A182" s="35" t="s">
        <v>92</v>
      </c>
      <c r="B182" s="47">
        <v>537.28564246746237</v>
      </c>
      <c r="C182" s="115">
        <v>416.01080700105717</v>
      </c>
      <c r="D182" s="47">
        <v>516.82389362312097</v>
      </c>
    </row>
    <row r="183" spans="1:4" ht="13.15" customHeight="1" x14ac:dyDescent="0.2">
      <c r="A183" s="95" t="s">
        <v>638</v>
      </c>
      <c r="B183" s="24"/>
      <c r="C183" s="117"/>
      <c r="D183" s="47"/>
    </row>
    <row r="184" spans="1:4" ht="8.1" customHeight="1" x14ac:dyDescent="0.2">
      <c r="A184" s="22"/>
      <c r="B184" s="24"/>
      <c r="C184" s="117"/>
      <c r="D184" s="47"/>
    </row>
    <row r="185" spans="1:4" ht="13.15" customHeight="1" x14ac:dyDescent="0.2">
      <c r="A185" s="34" t="s">
        <v>664</v>
      </c>
      <c r="B185" s="47"/>
      <c r="C185" s="115"/>
      <c r="D185" s="47"/>
    </row>
    <row r="186" spans="1:4" ht="13.15" customHeight="1" x14ac:dyDescent="0.2">
      <c r="A186" s="31" t="s">
        <v>93</v>
      </c>
      <c r="B186" s="47">
        <v>234</v>
      </c>
      <c r="C186" s="115">
        <v>631</v>
      </c>
      <c r="D186" s="47">
        <v>5496</v>
      </c>
    </row>
    <row r="187" spans="1:4" ht="13.15" customHeight="1" x14ac:dyDescent="0.2">
      <c r="A187" s="32" t="s">
        <v>296</v>
      </c>
      <c r="B187" s="24">
        <v>122</v>
      </c>
      <c r="C187" s="117">
        <v>286</v>
      </c>
      <c r="D187" s="47">
        <v>2518</v>
      </c>
    </row>
    <row r="188" spans="1:4" ht="8.1" customHeight="1" x14ac:dyDescent="0.2">
      <c r="A188" s="15"/>
      <c r="B188" s="24"/>
      <c r="C188" s="117"/>
      <c r="D188" s="47"/>
    </row>
    <row r="189" spans="1:4" ht="13.15" customHeight="1" x14ac:dyDescent="0.2">
      <c r="A189" s="34" t="s">
        <v>665</v>
      </c>
      <c r="B189" s="47"/>
      <c r="C189" s="115"/>
      <c r="D189" s="47"/>
    </row>
    <row r="190" spans="1:4" ht="13.15" customHeight="1" x14ac:dyDescent="0.2">
      <c r="A190" s="15" t="s">
        <v>96</v>
      </c>
      <c r="B190" s="47">
        <v>226</v>
      </c>
      <c r="C190" s="115">
        <v>57</v>
      </c>
      <c r="D190" s="47">
        <v>2037</v>
      </c>
    </row>
    <row r="191" spans="1:4" ht="13.15" customHeight="1" x14ac:dyDescent="0.2">
      <c r="A191" s="15" t="s">
        <v>336</v>
      </c>
      <c r="B191" s="47">
        <v>854</v>
      </c>
      <c r="C191" s="115">
        <v>520</v>
      </c>
      <c r="D191" s="47">
        <v>10217</v>
      </c>
    </row>
    <row r="192" spans="1:4" ht="13.15" customHeight="1" x14ac:dyDescent="0.2">
      <c r="A192" s="15" t="s">
        <v>337</v>
      </c>
      <c r="B192" s="47">
        <v>120</v>
      </c>
      <c r="C192" s="115">
        <v>44</v>
      </c>
      <c r="D192" s="47">
        <v>1447</v>
      </c>
    </row>
    <row r="193" spans="1:4" ht="13.15" customHeight="1" x14ac:dyDescent="0.2">
      <c r="A193" s="15" t="s">
        <v>338</v>
      </c>
      <c r="B193" s="24">
        <v>855</v>
      </c>
      <c r="C193" s="117">
        <v>266</v>
      </c>
      <c r="D193" s="47">
        <v>9753</v>
      </c>
    </row>
    <row r="194" spans="1:4" ht="8.1" customHeight="1" x14ac:dyDescent="0.2">
      <c r="A194" s="15"/>
      <c r="B194" s="24"/>
      <c r="C194" s="117"/>
      <c r="D194" s="47"/>
    </row>
    <row r="195" spans="1:4" ht="13.15" customHeight="1" x14ac:dyDescent="0.2">
      <c r="A195" s="18" t="s">
        <v>666</v>
      </c>
      <c r="B195" s="47"/>
      <c r="C195" s="115"/>
      <c r="D195" s="47"/>
    </row>
    <row r="196" spans="1:4" ht="13.15" customHeight="1" x14ac:dyDescent="0.2">
      <c r="A196" s="15" t="s">
        <v>701</v>
      </c>
      <c r="B196" s="118">
        <v>42601</v>
      </c>
      <c r="C196" s="118">
        <v>96568</v>
      </c>
      <c r="D196" s="118">
        <v>877282</v>
      </c>
    </row>
    <row r="197" spans="1:4" ht="13.15" customHeight="1" x14ac:dyDescent="0.2">
      <c r="A197" s="15" t="s">
        <v>221</v>
      </c>
      <c r="B197" s="118">
        <v>11120</v>
      </c>
      <c r="C197" s="118">
        <v>4745</v>
      </c>
      <c r="D197" s="118">
        <v>157695</v>
      </c>
    </row>
    <row r="198" spans="1:4" ht="13.15" customHeight="1" x14ac:dyDescent="0.2">
      <c r="A198" s="15" t="s">
        <v>186</v>
      </c>
      <c r="B198" s="163">
        <v>0.79300000000000004</v>
      </c>
      <c r="C198" s="163">
        <v>0.95320000000000005</v>
      </c>
      <c r="D198" s="163">
        <v>0.84760000000000002</v>
      </c>
    </row>
    <row r="199" spans="1:4" ht="13.15" customHeight="1" x14ac:dyDescent="0.2">
      <c r="A199" s="95" t="s">
        <v>639</v>
      </c>
      <c r="B199" s="24"/>
      <c r="C199" s="117"/>
      <c r="D199" s="47"/>
    </row>
    <row r="200" spans="1:4" ht="12.75" customHeight="1" x14ac:dyDescent="0.2">
      <c r="A200" s="15"/>
      <c r="B200" s="24"/>
      <c r="C200" s="117"/>
      <c r="D200" s="47"/>
    </row>
    <row r="201" spans="1:4" ht="13.15" customHeight="1" x14ac:dyDescent="0.2">
      <c r="A201" s="57" t="s">
        <v>357</v>
      </c>
      <c r="B201" s="24"/>
      <c r="C201" s="117"/>
      <c r="D201" s="47"/>
    </row>
    <row r="202" spans="1:4" ht="8.1" customHeight="1" x14ac:dyDescent="0.2">
      <c r="A202" s="18"/>
      <c r="B202" s="24"/>
      <c r="C202" s="117"/>
      <c r="D202" s="47"/>
    </row>
    <row r="203" spans="1:4" ht="13.15" customHeight="1" x14ac:dyDescent="0.2">
      <c r="A203" s="18" t="s">
        <v>667</v>
      </c>
      <c r="B203" s="47"/>
      <c r="C203" s="115"/>
      <c r="D203" s="47"/>
    </row>
    <row r="204" spans="1:4" ht="13.15" customHeight="1" x14ac:dyDescent="0.2">
      <c r="A204" s="15" t="s">
        <v>668</v>
      </c>
      <c r="B204" s="47">
        <v>2897</v>
      </c>
      <c r="C204" s="115">
        <v>8335</v>
      </c>
      <c r="D204" s="47">
        <v>41410</v>
      </c>
    </row>
    <row r="205" spans="1:4" ht="13.15" customHeight="1" x14ac:dyDescent="0.2">
      <c r="A205" s="15" t="s">
        <v>669</v>
      </c>
      <c r="B205" s="24">
        <v>3087</v>
      </c>
      <c r="C205" s="117">
        <v>6913</v>
      </c>
      <c r="D205" s="47">
        <v>49584</v>
      </c>
    </row>
    <row r="206" spans="1:4" ht="8.1" customHeight="1" x14ac:dyDescent="0.2">
      <c r="A206" s="15"/>
      <c r="B206" s="24"/>
      <c r="C206" s="117"/>
      <c r="D206" s="47"/>
    </row>
    <row r="207" spans="1:4" ht="13.15" customHeight="1" x14ac:dyDescent="0.2">
      <c r="A207" s="18" t="s">
        <v>670</v>
      </c>
      <c r="B207" s="47"/>
      <c r="C207" s="115"/>
      <c r="D207" s="47"/>
    </row>
    <row r="208" spans="1:4" ht="13.15" customHeight="1" x14ac:dyDescent="0.2">
      <c r="A208" s="15" t="s">
        <v>671</v>
      </c>
      <c r="B208" s="47">
        <v>18</v>
      </c>
      <c r="C208" s="115">
        <v>38</v>
      </c>
      <c r="D208" s="47">
        <v>326</v>
      </c>
    </row>
    <row r="209" spans="1:4" ht="13.15" customHeight="1" x14ac:dyDescent="0.2">
      <c r="A209" s="15" t="s">
        <v>672</v>
      </c>
      <c r="B209" s="24">
        <v>17</v>
      </c>
      <c r="C209" s="117">
        <v>28</v>
      </c>
      <c r="D209" s="47">
        <v>243</v>
      </c>
    </row>
    <row r="210" spans="1:4" ht="12.75" customHeight="1" x14ac:dyDescent="0.2">
      <c r="A210" s="15"/>
      <c r="B210" s="24"/>
      <c r="C210" s="117"/>
      <c r="D210" s="47"/>
    </row>
    <row r="211" spans="1:4" ht="12.75" customHeight="1" x14ac:dyDescent="0.2">
      <c r="A211" s="57" t="s">
        <v>358</v>
      </c>
      <c r="B211" s="24"/>
      <c r="C211" s="117"/>
      <c r="D211" s="47"/>
    </row>
    <row r="212" spans="1:4" ht="8.1" customHeight="1" x14ac:dyDescent="0.2">
      <c r="A212" s="57"/>
      <c r="B212" s="24"/>
      <c r="C212" s="117"/>
      <c r="D212" s="47"/>
    </row>
    <row r="213" spans="1:4" ht="13.15" customHeight="1" x14ac:dyDescent="0.2">
      <c r="A213" s="18" t="s">
        <v>673</v>
      </c>
      <c r="B213" s="47"/>
      <c r="C213" s="115"/>
      <c r="D213" s="47"/>
    </row>
    <row r="214" spans="1:4" ht="13.15" customHeight="1" x14ac:dyDescent="0.2">
      <c r="A214" s="63" t="s">
        <v>445</v>
      </c>
      <c r="B214" s="24">
        <v>17</v>
      </c>
      <c r="C214" s="117">
        <v>23</v>
      </c>
      <c r="D214" s="47">
        <v>302</v>
      </c>
    </row>
    <row r="215" spans="1:4" ht="13.15" customHeight="1" x14ac:dyDescent="0.2">
      <c r="A215" s="63" t="s">
        <v>444</v>
      </c>
      <c r="B215" s="24">
        <v>776</v>
      </c>
      <c r="C215" s="117">
        <v>1199</v>
      </c>
      <c r="D215" s="47">
        <v>14526</v>
      </c>
    </row>
    <row r="216" spans="1:4" ht="13.15" customHeight="1" x14ac:dyDescent="0.2">
      <c r="A216" s="63" t="s">
        <v>617</v>
      </c>
      <c r="B216" s="24">
        <v>20</v>
      </c>
      <c r="C216" s="117">
        <v>24</v>
      </c>
      <c r="D216" s="47">
        <v>394</v>
      </c>
    </row>
    <row r="217" spans="1:4" ht="8.1" customHeight="1" x14ac:dyDescent="0.2">
      <c r="A217" s="30"/>
      <c r="B217" s="24"/>
      <c r="C217" s="117"/>
      <c r="D217" s="47"/>
    </row>
    <row r="218" spans="1:4" ht="13.15" customHeight="1" x14ac:dyDescent="0.2">
      <c r="A218" s="18" t="s">
        <v>674</v>
      </c>
      <c r="B218" s="24"/>
      <c r="C218" s="148"/>
      <c r="D218" s="47"/>
    </row>
    <row r="219" spans="1:4" ht="8.1" customHeight="1" x14ac:dyDescent="0.2">
      <c r="A219" s="18"/>
      <c r="B219" s="24"/>
      <c r="C219" s="148"/>
      <c r="D219" s="47"/>
    </row>
    <row r="220" spans="1:4" ht="13.15" customHeight="1" x14ac:dyDescent="0.2">
      <c r="A220" s="18" t="s">
        <v>675</v>
      </c>
      <c r="B220" s="47"/>
      <c r="C220" s="117"/>
      <c r="D220" s="47"/>
    </row>
    <row r="221" spans="1:4" ht="13.15" customHeight="1" x14ac:dyDescent="0.2">
      <c r="A221" s="15" t="s">
        <v>252</v>
      </c>
      <c r="B221" s="47">
        <v>6119</v>
      </c>
      <c r="C221" s="117"/>
      <c r="D221" s="47"/>
    </row>
    <row r="222" spans="1:4" ht="13.15" customHeight="1" x14ac:dyDescent="0.2">
      <c r="A222" s="15" t="s">
        <v>222</v>
      </c>
      <c r="B222" s="86">
        <v>51813</v>
      </c>
      <c r="C222" s="117"/>
      <c r="D222" s="47"/>
    </row>
    <row r="223" spans="1:4" ht="12.75" x14ac:dyDescent="0.2">
      <c r="A223" s="15" t="s">
        <v>206</v>
      </c>
      <c r="B223" s="86">
        <v>8.8000000000000007</v>
      </c>
      <c r="C223" s="117"/>
      <c r="D223" s="47"/>
    </row>
    <row r="224" spans="1:4" ht="13.15" customHeight="1" x14ac:dyDescent="0.2">
      <c r="A224" s="15" t="s">
        <v>207</v>
      </c>
      <c r="B224" s="47">
        <v>458.6</v>
      </c>
      <c r="C224" s="117"/>
      <c r="D224" s="47"/>
    </row>
    <row r="225" spans="1:4" ht="13.15" customHeight="1" x14ac:dyDescent="0.2">
      <c r="A225" s="15" t="s">
        <v>208</v>
      </c>
      <c r="B225" s="24">
        <v>79205</v>
      </c>
      <c r="C225" s="117"/>
      <c r="D225" s="47"/>
    </row>
    <row r="226" spans="1:4" s="106" customFormat="1" ht="13.15" customHeight="1" x14ac:dyDescent="0.2">
      <c r="A226" s="95" t="s">
        <v>640</v>
      </c>
      <c r="B226" s="157"/>
      <c r="C226" s="158"/>
      <c r="D226" s="159"/>
    </row>
    <row r="227" spans="1:4" ht="8.1" customHeight="1" x14ac:dyDescent="0.2">
      <c r="A227" s="75"/>
      <c r="B227" s="24"/>
      <c r="C227" s="117"/>
      <c r="D227" s="47"/>
    </row>
    <row r="228" spans="1:4" ht="13.15" customHeight="1" x14ac:dyDescent="0.2">
      <c r="A228" s="18" t="s">
        <v>676</v>
      </c>
      <c r="B228" s="24"/>
      <c r="C228" s="115"/>
      <c r="D228" s="47"/>
    </row>
    <row r="229" spans="1:4" ht="13.15" customHeight="1" x14ac:dyDescent="0.2">
      <c r="A229" s="15" t="s">
        <v>252</v>
      </c>
      <c r="B229" s="77"/>
      <c r="C229" s="147">
        <v>12976</v>
      </c>
      <c r="D229" s="47"/>
    </row>
    <row r="230" spans="1:4" ht="13.15" customHeight="1" x14ac:dyDescent="0.2">
      <c r="A230" s="15" t="s">
        <v>222</v>
      </c>
      <c r="B230" s="77"/>
      <c r="C230" s="147">
        <v>66568</v>
      </c>
      <c r="D230" s="47"/>
    </row>
    <row r="231" spans="1:4" ht="13.15" customHeight="1" x14ac:dyDescent="0.2">
      <c r="A231" s="15" t="s">
        <v>206</v>
      </c>
      <c r="B231" s="24"/>
      <c r="C231" s="115">
        <v>5.0999999999999996</v>
      </c>
      <c r="D231" s="47"/>
    </row>
    <row r="232" spans="1:4" ht="13.15" customHeight="1" x14ac:dyDescent="0.2">
      <c r="A232" s="15" t="s">
        <v>207</v>
      </c>
      <c r="B232" s="24"/>
      <c r="C232" s="117">
        <v>1009.7</v>
      </c>
      <c r="D232" s="47"/>
    </row>
    <row r="233" spans="1:4" ht="13.15" customHeight="1" x14ac:dyDescent="0.2">
      <c r="A233" s="15" t="s">
        <v>208</v>
      </c>
      <c r="B233" s="24"/>
      <c r="C233" s="117">
        <v>79935</v>
      </c>
      <c r="D233" s="47"/>
    </row>
    <row r="234" spans="1:4" ht="8.1" customHeight="1" x14ac:dyDescent="0.2">
      <c r="B234" s="24"/>
      <c r="C234" s="47"/>
      <c r="D234" s="47"/>
    </row>
    <row r="235" spans="1:4" ht="13.15" customHeight="1" x14ac:dyDescent="0.2">
      <c r="A235" s="18" t="s">
        <v>677</v>
      </c>
      <c r="B235" s="24"/>
      <c r="C235" s="47"/>
      <c r="D235" s="47"/>
    </row>
    <row r="236" spans="1:4" ht="13.15" customHeight="1" x14ac:dyDescent="0.2">
      <c r="A236" s="15" t="s">
        <v>252</v>
      </c>
      <c r="B236" s="77"/>
      <c r="C236" s="86">
        <v>6622</v>
      </c>
      <c r="D236" s="47"/>
    </row>
    <row r="237" spans="1:4" ht="13.15" customHeight="1" x14ac:dyDescent="0.2">
      <c r="A237" s="15" t="s">
        <v>222</v>
      </c>
      <c r="B237" s="77"/>
      <c r="C237" s="86">
        <v>27647</v>
      </c>
      <c r="D237" s="47"/>
    </row>
    <row r="238" spans="1:4" ht="13.15" customHeight="1" x14ac:dyDescent="0.2">
      <c r="A238" s="15" t="s">
        <v>206</v>
      </c>
      <c r="B238" s="24"/>
      <c r="C238" s="47">
        <v>4.0999999999999996</v>
      </c>
      <c r="D238" s="47"/>
    </row>
    <row r="239" spans="1:4" ht="13.15" customHeight="1" x14ac:dyDescent="0.2">
      <c r="A239" s="15" t="s">
        <v>207</v>
      </c>
      <c r="B239" s="24"/>
      <c r="C239" s="117">
        <v>342.5</v>
      </c>
      <c r="D239" s="47"/>
    </row>
    <row r="240" spans="1:4" ht="13.15" customHeight="1" x14ac:dyDescent="0.2">
      <c r="A240" s="15" t="s">
        <v>208</v>
      </c>
      <c r="B240" s="24"/>
      <c r="C240" s="117">
        <v>30857</v>
      </c>
      <c r="D240" s="47"/>
    </row>
    <row r="241" spans="1:4" ht="8.1" customHeight="1" x14ac:dyDescent="0.2">
      <c r="A241" s="75"/>
      <c r="B241" s="47"/>
      <c r="C241" s="117"/>
      <c r="D241" s="47"/>
    </row>
    <row r="242" spans="1:4" ht="14.25" x14ac:dyDescent="0.2">
      <c r="A242" s="18" t="s">
        <v>678</v>
      </c>
      <c r="B242" s="47"/>
      <c r="C242" s="117"/>
      <c r="D242" s="47"/>
    </row>
    <row r="243" spans="1:4" ht="13.15" customHeight="1" x14ac:dyDescent="0.2">
      <c r="A243" s="15" t="s">
        <v>252</v>
      </c>
      <c r="B243" s="86" t="s">
        <v>625</v>
      </c>
      <c r="C243" s="117"/>
      <c r="D243" s="47"/>
    </row>
    <row r="244" spans="1:4" ht="13.15" customHeight="1" x14ac:dyDescent="0.2">
      <c r="A244" s="15" t="s">
        <v>222</v>
      </c>
      <c r="B244" s="86" t="s">
        <v>625</v>
      </c>
      <c r="C244" s="117"/>
      <c r="D244" s="47"/>
    </row>
    <row r="245" spans="1:4" ht="13.15" customHeight="1" x14ac:dyDescent="0.2">
      <c r="A245" s="15" t="s">
        <v>206</v>
      </c>
      <c r="B245" s="47" t="s">
        <v>625</v>
      </c>
      <c r="C245" s="117"/>
      <c r="D245" s="47"/>
    </row>
    <row r="246" spans="1:4" ht="13.15" customHeight="1" x14ac:dyDescent="0.2">
      <c r="A246" s="15" t="s">
        <v>207</v>
      </c>
      <c r="B246" s="47" t="s">
        <v>625</v>
      </c>
      <c r="C246" s="117"/>
      <c r="D246" s="47"/>
    </row>
    <row r="247" spans="1:4" ht="13.15" customHeight="1" x14ac:dyDescent="0.2">
      <c r="A247" s="15" t="s">
        <v>208</v>
      </c>
      <c r="B247" s="47" t="s">
        <v>625</v>
      </c>
      <c r="C247" s="117"/>
      <c r="D247" s="47"/>
    </row>
    <row r="248" spans="1:4" ht="9.9499999999999993" customHeight="1" x14ac:dyDescent="0.2">
      <c r="A248" s="74"/>
      <c r="B248" s="24"/>
      <c r="C248" s="138"/>
      <c r="D248" s="49"/>
    </row>
    <row r="249" spans="1:4" ht="13.15" customHeight="1" x14ac:dyDescent="0.2">
      <c r="A249" s="57" t="s">
        <v>359</v>
      </c>
      <c r="B249" s="24"/>
      <c r="C249" s="138"/>
      <c r="D249" s="49"/>
    </row>
    <row r="250" spans="1:4" ht="8.1" customHeight="1" x14ac:dyDescent="0.2">
      <c r="A250" s="18"/>
      <c r="B250" s="47"/>
      <c r="C250" s="115"/>
      <c r="D250" s="47"/>
    </row>
    <row r="251" spans="1:4" ht="13.15" customHeight="1" x14ac:dyDescent="0.2">
      <c r="A251" s="18" t="s">
        <v>702</v>
      </c>
      <c r="B251" s="47"/>
      <c r="C251" s="115"/>
      <c r="D251" s="47"/>
    </row>
    <row r="252" spans="1:4" ht="13.15" customHeight="1" x14ac:dyDescent="0.2">
      <c r="A252" s="15" t="s">
        <v>111</v>
      </c>
      <c r="B252" s="47"/>
      <c r="C252" s="115"/>
      <c r="D252" s="47"/>
    </row>
    <row r="253" spans="1:4" ht="13.15" customHeight="1" x14ac:dyDescent="0.2">
      <c r="A253" s="32" t="s">
        <v>112</v>
      </c>
      <c r="B253" s="47">
        <v>6285</v>
      </c>
      <c r="C253" s="115">
        <v>11671</v>
      </c>
      <c r="D253" s="47">
        <v>111323</v>
      </c>
    </row>
    <row r="254" spans="1:4" ht="13.15" customHeight="1" x14ac:dyDescent="0.2">
      <c r="A254" s="32" t="s">
        <v>113</v>
      </c>
      <c r="B254" s="47">
        <v>1056</v>
      </c>
      <c r="C254" s="115">
        <v>2114</v>
      </c>
      <c r="D254" s="47">
        <v>19875</v>
      </c>
    </row>
    <row r="255" spans="1:4" ht="13.15" customHeight="1" x14ac:dyDescent="0.2">
      <c r="A255" s="32" t="s">
        <v>114</v>
      </c>
      <c r="B255" s="47">
        <v>3499</v>
      </c>
      <c r="C255" s="115">
        <v>6246</v>
      </c>
      <c r="D255" s="47">
        <v>60518</v>
      </c>
    </row>
    <row r="256" spans="1:4" ht="13.15" customHeight="1" x14ac:dyDescent="0.2">
      <c r="A256" s="32" t="s">
        <v>115</v>
      </c>
      <c r="B256" s="47">
        <v>1645</v>
      </c>
      <c r="C256" s="115">
        <v>3052</v>
      </c>
      <c r="D256" s="47">
        <v>28557</v>
      </c>
    </row>
    <row r="257" spans="1:4" ht="13.15" customHeight="1" x14ac:dyDescent="0.2">
      <c r="A257" s="22" t="s">
        <v>135</v>
      </c>
      <c r="B257" s="24">
        <v>85</v>
      </c>
      <c r="C257" s="117">
        <v>259</v>
      </c>
      <c r="D257" s="47">
        <v>2391</v>
      </c>
    </row>
    <row r="258" spans="1:4" ht="13.15" customHeight="1" x14ac:dyDescent="0.2">
      <c r="A258" s="22" t="s">
        <v>335</v>
      </c>
      <c r="B258" s="24">
        <v>1987</v>
      </c>
      <c r="C258" s="117">
        <v>4678</v>
      </c>
      <c r="D258" s="47">
        <v>44264</v>
      </c>
    </row>
    <row r="259" spans="1:4" ht="12.75" customHeight="1" x14ac:dyDescent="0.2">
      <c r="A259" s="22"/>
      <c r="B259" s="24">
        <v>90</v>
      </c>
      <c r="C259" s="117">
        <v>566</v>
      </c>
      <c r="D259" s="47">
        <v>8988</v>
      </c>
    </row>
    <row r="260" spans="1:4" ht="13.15" customHeight="1" x14ac:dyDescent="0.2">
      <c r="A260" s="57" t="s">
        <v>360</v>
      </c>
      <c r="D260" s="151"/>
    </row>
    <row r="261" spans="1:4" ht="8.1" customHeight="1" x14ac:dyDescent="0.2">
      <c r="A261" s="15"/>
      <c r="B261" s="65"/>
      <c r="C261" s="116"/>
      <c r="D261" s="65"/>
    </row>
    <row r="262" spans="1:4" ht="13.15" customHeight="1" x14ac:dyDescent="0.2">
      <c r="A262" s="34" t="s">
        <v>679</v>
      </c>
      <c r="B262" s="65"/>
      <c r="C262" s="116"/>
      <c r="D262" s="65"/>
    </row>
    <row r="263" spans="1:4" ht="13.15" customHeight="1" x14ac:dyDescent="0.2">
      <c r="A263" s="22" t="s">
        <v>197</v>
      </c>
      <c r="B263" s="65">
        <v>0.34200000000000003</v>
      </c>
      <c r="C263" s="65">
        <v>0.35199999999999998</v>
      </c>
      <c r="D263" s="116">
        <v>0.51200000000000001</v>
      </c>
    </row>
    <row r="264" spans="1:4" ht="13.15" customHeight="1" x14ac:dyDescent="0.2">
      <c r="A264" s="22" t="s">
        <v>198</v>
      </c>
      <c r="B264" s="65">
        <v>0.27900000000000003</v>
      </c>
      <c r="C264" s="65">
        <v>0.214</v>
      </c>
      <c r="D264" s="116">
        <v>0.157</v>
      </c>
    </row>
    <row r="265" spans="1:4" ht="13.15" customHeight="1" x14ac:dyDescent="0.2">
      <c r="A265" s="22" t="s">
        <v>199</v>
      </c>
      <c r="B265" s="65">
        <v>0.10299999999999999</v>
      </c>
      <c r="C265" s="65">
        <v>6.0999999999999999E-2</v>
      </c>
      <c r="D265" s="116">
        <v>6.7000000000000004E-2</v>
      </c>
    </row>
    <row r="266" spans="1:4" ht="13.15" customHeight="1" x14ac:dyDescent="0.2">
      <c r="A266" s="22" t="s">
        <v>641</v>
      </c>
      <c r="B266" s="65">
        <v>1E-3</v>
      </c>
      <c r="C266" s="65">
        <v>1E-3</v>
      </c>
      <c r="D266" s="116">
        <v>1E-3</v>
      </c>
    </row>
    <row r="267" spans="1:4" ht="13.15" customHeight="1" x14ac:dyDescent="0.2">
      <c r="A267" s="22" t="s">
        <v>374</v>
      </c>
      <c r="B267" s="65">
        <v>2.8000000000000001E-2</v>
      </c>
      <c r="C267" s="65">
        <v>7.8E-2</v>
      </c>
      <c r="D267" s="116">
        <v>3.9E-2</v>
      </c>
    </row>
    <row r="268" spans="1:4" ht="13.15" customHeight="1" x14ac:dyDescent="0.2">
      <c r="A268" s="26" t="s">
        <v>375</v>
      </c>
      <c r="B268" s="65">
        <v>0.01</v>
      </c>
      <c r="C268" s="65">
        <v>0.02</v>
      </c>
      <c r="D268" s="116">
        <v>1.4999999999999999E-2</v>
      </c>
    </row>
    <row r="269" spans="1:4" ht="13.15" customHeight="1" x14ac:dyDescent="0.2">
      <c r="A269" s="22" t="s">
        <v>201</v>
      </c>
      <c r="B269" s="65">
        <v>0.218</v>
      </c>
      <c r="C269" s="65">
        <v>0.26200000000000001</v>
      </c>
      <c r="D269" s="116">
        <v>0.19800000000000001</v>
      </c>
    </row>
    <row r="270" spans="1:4" ht="13.15" customHeight="1" x14ac:dyDescent="0.2">
      <c r="A270" s="22" t="s">
        <v>224</v>
      </c>
      <c r="B270" s="65">
        <v>1.9E-2</v>
      </c>
      <c r="C270" s="65">
        <v>1.2E-2</v>
      </c>
      <c r="D270" s="116">
        <v>1.2E-2</v>
      </c>
    </row>
    <row r="271" spans="1:4" ht="13.15" customHeight="1" x14ac:dyDescent="0.2">
      <c r="A271" s="18" t="s">
        <v>680</v>
      </c>
      <c r="B271" s="24"/>
      <c r="C271" s="117"/>
      <c r="D271" s="47"/>
    </row>
    <row r="272" spans="1:4" ht="13.15" customHeight="1" x14ac:dyDescent="0.2">
      <c r="A272" s="15" t="s">
        <v>341</v>
      </c>
      <c r="B272" s="24">
        <v>11874842.699999999</v>
      </c>
      <c r="C272" s="117">
        <v>32052729.32</v>
      </c>
      <c r="D272" s="47">
        <v>274011975.04000002</v>
      </c>
    </row>
    <row r="273" spans="1:4" ht="12.75" x14ac:dyDescent="0.2">
      <c r="A273" s="15" t="s">
        <v>342</v>
      </c>
      <c r="B273" s="24">
        <v>3499513.97</v>
      </c>
      <c r="C273" s="117">
        <v>5577783.9199999999</v>
      </c>
      <c r="D273" s="47">
        <v>64955946</v>
      </c>
    </row>
    <row r="274" spans="1:4" ht="12.75" x14ac:dyDescent="0.2">
      <c r="A274" s="18"/>
      <c r="B274" s="120"/>
      <c r="C274" s="127"/>
      <c r="D274" s="49"/>
    </row>
    <row r="275" spans="1:4" ht="12.75" x14ac:dyDescent="0.2">
      <c r="A275" s="57" t="s">
        <v>361</v>
      </c>
      <c r="B275" s="120"/>
      <c r="C275" s="126"/>
      <c r="D275" s="122"/>
    </row>
    <row r="276" spans="1:4" ht="7.9" customHeight="1" x14ac:dyDescent="0.2">
      <c r="A276" s="18"/>
      <c r="B276" s="120"/>
      <c r="C276" s="126"/>
      <c r="D276" s="122"/>
    </row>
    <row r="277" spans="1:4" ht="13.15" customHeight="1" x14ac:dyDescent="0.2">
      <c r="A277" s="18" t="s">
        <v>298</v>
      </c>
      <c r="B277" s="120"/>
      <c r="C277" s="126"/>
      <c r="D277" s="122"/>
    </row>
    <row r="278" spans="1:4" ht="13.15" customHeight="1" x14ac:dyDescent="0.2">
      <c r="A278" s="15" t="s">
        <v>574</v>
      </c>
      <c r="B278" s="120">
        <v>0.30199999999999999</v>
      </c>
      <c r="C278" s="49" t="s">
        <v>316</v>
      </c>
      <c r="D278" s="49" t="s">
        <v>316</v>
      </c>
    </row>
    <row r="279" spans="1:4" ht="13.15" customHeight="1" x14ac:dyDescent="0.2">
      <c r="A279" s="15" t="s">
        <v>575</v>
      </c>
      <c r="B279" s="120">
        <v>0.30199999999999999</v>
      </c>
      <c r="C279" s="120">
        <v>0.25</v>
      </c>
      <c r="D279" s="122">
        <v>0.30499999999999999</v>
      </c>
    </row>
    <row r="280" spans="1:4" ht="13.15" customHeight="1" x14ac:dyDescent="0.2">
      <c r="A280" s="15" t="s">
        <v>576</v>
      </c>
      <c r="B280" s="120">
        <v>0.29099999999999998</v>
      </c>
      <c r="C280" s="120">
        <v>0.23899999999999999</v>
      </c>
      <c r="D280" s="122">
        <v>0.29499999999999998</v>
      </c>
    </row>
    <row r="281" spans="1:4" ht="13.15" customHeight="1" x14ac:dyDescent="0.2">
      <c r="A281" s="15" t="s">
        <v>681</v>
      </c>
      <c r="B281" s="120">
        <v>0.36799999999999999</v>
      </c>
      <c r="C281" s="120">
        <v>0.38800000000000001</v>
      </c>
      <c r="D281" s="120">
        <v>0.47399999999999998</v>
      </c>
    </row>
    <row r="282" spans="1:4" ht="12.75" x14ac:dyDescent="0.2">
      <c r="A282" s="15" t="s">
        <v>682</v>
      </c>
      <c r="B282" s="120">
        <v>0.36</v>
      </c>
      <c r="C282" s="120">
        <v>0.39200000000000002</v>
      </c>
      <c r="D282" s="120">
        <v>0.47299999999999998</v>
      </c>
    </row>
    <row r="283" spans="1:4" ht="7.9" customHeight="1" x14ac:dyDescent="0.2">
      <c r="A283" s="15"/>
      <c r="B283" s="47"/>
      <c r="C283" s="149"/>
      <c r="D283" s="47"/>
    </row>
    <row r="284" spans="1:4" ht="13.15" customHeight="1" x14ac:dyDescent="0.2">
      <c r="A284" s="18" t="s">
        <v>683</v>
      </c>
      <c r="B284" s="47"/>
      <c r="C284" s="149"/>
      <c r="D284" s="47"/>
    </row>
    <row r="285" spans="1:4" ht="13.15" customHeight="1" x14ac:dyDescent="0.2">
      <c r="A285" s="73" t="s">
        <v>303</v>
      </c>
      <c r="B285" s="47"/>
      <c r="C285" s="149"/>
      <c r="D285" s="47"/>
    </row>
    <row r="286" spans="1:4" ht="13.15" customHeight="1" x14ac:dyDescent="0.2">
      <c r="A286" s="64" t="s">
        <v>192</v>
      </c>
      <c r="B286" s="47">
        <v>24</v>
      </c>
      <c r="C286" s="149"/>
      <c r="D286" s="47"/>
    </row>
    <row r="287" spans="1:4" ht="13.15" customHeight="1" x14ac:dyDescent="0.2">
      <c r="A287" s="64" t="s">
        <v>193</v>
      </c>
      <c r="B287" s="47">
        <v>7</v>
      </c>
      <c r="C287" s="149"/>
      <c r="D287" s="47"/>
    </row>
    <row r="288" spans="1:4" ht="13.15" customHeight="1" x14ac:dyDescent="0.2">
      <c r="A288" s="64" t="s">
        <v>227</v>
      </c>
      <c r="B288" s="47">
        <v>5</v>
      </c>
      <c r="C288" s="149"/>
      <c r="D288" s="47"/>
    </row>
    <row r="289" spans="1:4" ht="13.15" customHeight="1" x14ac:dyDescent="0.2">
      <c r="A289" s="64" t="s">
        <v>194</v>
      </c>
      <c r="B289" s="47">
        <v>3</v>
      </c>
      <c r="C289" s="149"/>
      <c r="D289" s="47"/>
    </row>
    <row r="290" spans="1:4" ht="13.15" customHeight="1" x14ac:dyDescent="0.2">
      <c r="A290" s="64" t="s">
        <v>228</v>
      </c>
      <c r="B290" s="24">
        <v>5</v>
      </c>
      <c r="C290" s="117"/>
      <c r="D290" s="47"/>
    </row>
    <row r="291" spans="1:4" ht="13.15" customHeight="1" x14ac:dyDescent="0.2">
      <c r="A291" s="64" t="s">
        <v>250</v>
      </c>
      <c r="B291" s="24">
        <v>0</v>
      </c>
      <c r="C291" s="117"/>
      <c r="D291" s="47"/>
    </row>
    <row r="292" spans="1:4" ht="13.15" customHeight="1" x14ac:dyDescent="0.2">
      <c r="A292" s="64" t="s">
        <v>229</v>
      </c>
      <c r="B292" s="47">
        <v>3</v>
      </c>
      <c r="C292" s="149"/>
      <c r="D292" s="47"/>
    </row>
    <row r="293" spans="1:4" ht="12.75" x14ac:dyDescent="0.2">
      <c r="A293" s="64" t="s">
        <v>230</v>
      </c>
      <c r="B293" s="47">
        <v>1</v>
      </c>
      <c r="C293" s="149"/>
      <c r="D293" s="47"/>
    </row>
    <row r="294" spans="1:4" ht="7.9" customHeight="1" x14ac:dyDescent="0.2">
      <c r="A294" s="60"/>
      <c r="B294" s="47"/>
      <c r="C294" s="149"/>
      <c r="D294" s="47"/>
    </row>
    <row r="295" spans="1:4" ht="13.15" customHeight="1" x14ac:dyDescent="0.2">
      <c r="A295" s="73" t="s">
        <v>304</v>
      </c>
      <c r="B295" s="47"/>
      <c r="C295" s="149"/>
      <c r="D295" s="47"/>
    </row>
    <row r="296" spans="1:4" ht="13.15" customHeight="1" x14ac:dyDescent="0.2">
      <c r="A296" s="64" t="s">
        <v>192</v>
      </c>
      <c r="B296" s="47">
        <v>12</v>
      </c>
      <c r="C296" s="149"/>
      <c r="D296" s="47"/>
    </row>
    <row r="297" spans="1:4" ht="13.15" customHeight="1" x14ac:dyDescent="0.2">
      <c r="A297" s="64" t="s">
        <v>193</v>
      </c>
      <c r="B297" s="47">
        <v>4</v>
      </c>
      <c r="C297" s="149"/>
      <c r="D297" s="47"/>
    </row>
    <row r="298" spans="1:4" ht="13.15" customHeight="1" x14ac:dyDescent="0.2">
      <c r="A298" s="64" t="s">
        <v>227</v>
      </c>
      <c r="B298" s="47">
        <v>2</v>
      </c>
      <c r="C298" s="149"/>
      <c r="D298" s="47"/>
    </row>
    <row r="299" spans="1:4" ht="13.15" customHeight="1" x14ac:dyDescent="0.2">
      <c r="A299" s="64" t="s">
        <v>194</v>
      </c>
      <c r="B299" s="47">
        <v>2</v>
      </c>
      <c r="C299" s="117"/>
      <c r="D299" s="47"/>
    </row>
    <row r="300" spans="1:4" ht="13.15" customHeight="1" x14ac:dyDescent="0.2">
      <c r="A300" s="64" t="s">
        <v>228</v>
      </c>
      <c r="B300" s="47">
        <v>2</v>
      </c>
      <c r="C300" s="117"/>
      <c r="D300" s="47"/>
    </row>
    <row r="301" spans="1:4" ht="13.15" customHeight="1" x14ac:dyDescent="0.2">
      <c r="A301" s="64" t="s">
        <v>250</v>
      </c>
      <c r="B301" s="47">
        <v>1</v>
      </c>
      <c r="C301" s="115"/>
      <c r="D301" s="47"/>
    </row>
    <row r="302" spans="1:4" ht="12.75" x14ac:dyDescent="0.2">
      <c r="A302" s="64" t="s">
        <v>229</v>
      </c>
      <c r="B302" s="47">
        <v>1</v>
      </c>
      <c r="C302" s="115"/>
      <c r="D302" s="47"/>
    </row>
    <row r="303" spans="1:4" ht="7.9" customHeight="1" x14ac:dyDescent="0.2">
      <c r="A303" s="64"/>
      <c r="B303" s="68"/>
      <c r="C303" s="115"/>
      <c r="D303" s="47"/>
    </row>
    <row r="304" spans="1:4" ht="13.15" customHeight="1" x14ac:dyDescent="0.2">
      <c r="A304" s="71" t="s">
        <v>254</v>
      </c>
      <c r="B304" s="68"/>
      <c r="C304" s="115"/>
      <c r="D304" s="47"/>
    </row>
    <row r="305" spans="1:4" ht="13.15" customHeight="1" x14ac:dyDescent="0.2">
      <c r="A305" s="40" t="s">
        <v>192</v>
      </c>
      <c r="B305" s="68"/>
      <c r="C305" s="115">
        <v>18</v>
      </c>
      <c r="D305" s="47"/>
    </row>
    <row r="306" spans="1:4" ht="13.15" customHeight="1" x14ac:dyDescent="0.2">
      <c r="A306" s="40" t="s">
        <v>245</v>
      </c>
      <c r="B306" s="68"/>
      <c r="C306" s="115">
        <v>4</v>
      </c>
      <c r="D306" s="47"/>
    </row>
    <row r="307" spans="1:4" ht="13.15" customHeight="1" x14ac:dyDescent="0.2">
      <c r="A307" s="40" t="s">
        <v>247</v>
      </c>
      <c r="B307" s="68"/>
      <c r="C307" s="115">
        <v>2</v>
      </c>
      <c r="D307" s="47"/>
    </row>
    <row r="308" spans="1:4" ht="13.15" customHeight="1" x14ac:dyDescent="0.2">
      <c r="A308" s="40" t="s">
        <v>246</v>
      </c>
      <c r="B308" s="68"/>
      <c r="C308" s="115">
        <v>6</v>
      </c>
      <c r="D308" s="47"/>
    </row>
    <row r="309" spans="1:4" ht="13.15" customHeight="1" x14ac:dyDescent="0.2">
      <c r="A309" s="40" t="s">
        <v>229</v>
      </c>
      <c r="B309" s="24"/>
      <c r="C309" s="117">
        <v>1</v>
      </c>
      <c r="D309" s="47"/>
    </row>
    <row r="310" spans="1:4" ht="13.15" customHeight="1" x14ac:dyDescent="0.2">
      <c r="A310" s="40" t="s">
        <v>230</v>
      </c>
      <c r="B310" s="24"/>
      <c r="C310" s="117">
        <v>1</v>
      </c>
      <c r="D310" s="47"/>
    </row>
    <row r="311" spans="1:4" ht="13.15" customHeight="1" x14ac:dyDescent="0.2">
      <c r="A311" s="40" t="s">
        <v>248</v>
      </c>
      <c r="B311" s="68"/>
      <c r="C311" s="115">
        <v>1</v>
      </c>
      <c r="D311" s="47"/>
    </row>
    <row r="312" spans="1:4" ht="12.75" x14ac:dyDescent="0.2">
      <c r="A312" s="40" t="s">
        <v>249</v>
      </c>
      <c r="B312" s="68"/>
      <c r="C312" s="115">
        <v>3</v>
      </c>
      <c r="D312" s="47"/>
    </row>
    <row r="313" spans="1:4" ht="7.9" customHeight="1" x14ac:dyDescent="0.2">
      <c r="A313" s="26"/>
      <c r="B313" s="68"/>
      <c r="C313" s="115"/>
      <c r="D313" s="47"/>
    </row>
    <row r="314" spans="1:4" ht="13.15" customHeight="1" x14ac:dyDescent="0.2">
      <c r="A314" s="71" t="s">
        <v>305</v>
      </c>
      <c r="B314" s="24"/>
      <c r="C314" s="117"/>
      <c r="D314" s="47"/>
    </row>
    <row r="315" spans="1:4" ht="13.15" customHeight="1" x14ac:dyDescent="0.2">
      <c r="A315" s="40" t="s">
        <v>192</v>
      </c>
      <c r="B315" s="24"/>
      <c r="C315" s="117">
        <v>3</v>
      </c>
      <c r="D315" s="47"/>
    </row>
    <row r="316" spans="1:4" ht="13.15" customHeight="1" x14ac:dyDescent="0.2">
      <c r="A316" s="40" t="s">
        <v>245</v>
      </c>
      <c r="B316" s="24"/>
      <c r="C316" s="117">
        <v>2</v>
      </c>
      <c r="D316" s="47"/>
    </row>
    <row r="317" spans="1:4" ht="12.75" x14ac:dyDescent="0.2">
      <c r="A317" s="40" t="s">
        <v>228</v>
      </c>
      <c r="B317" s="24"/>
      <c r="C317" s="117">
        <v>1</v>
      </c>
      <c r="D317" s="47"/>
    </row>
    <row r="318" spans="1:4" ht="13.15" customHeight="1" x14ac:dyDescent="0.2">
      <c r="A318" s="64"/>
      <c r="B318" s="24"/>
      <c r="C318" s="117"/>
      <c r="D318" s="47"/>
    </row>
    <row r="319" spans="1:4" ht="12.75" x14ac:dyDescent="0.2">
      <c r="A319" s="57" t="s">
        <v>362</v>
      </c>
      <c r="B319" s="88"/>
      <c r="C319" s="129"/>
      <c r="D319" s="88"/>
    </row>
    <row r="320" spans="1:4" ht="8.1" customHeight="1" x14ac:dyDescent="0.2">
      <c r="A320" s="57"/>
      <c r="B320" s="89"/>
      <c r="C320" s="150"/>
      <c r="D320" s="89"/>
    </row>
    <row r="321" spans="1:4" ht="13.15" customHeight="1" x14ac:dyDescent="0.2">
      <c r="A321" s="18" t="s">
        <v>684</v>
      </c>
      <c r="B321" s="24"/>
      <c r="C321" s="117"/>
      <c r="D321" s="47"/>
    </row>
    <row r="322" spans="1:4" ht="13.15" customHeight="1" x14ac:dyDescent="0.2">
      <c r="A322" s="15" t="s">
        <v>343</v>
      </c>
      <c r="B322" s="24">
        <v>19376193</v>
      </c>
      <c r="C322" s="117">
        <v>32466122</v>
      </c>
      <c r="D322" s="47">
        <v>173927745</v>
      </c>
    </row>
    <row r="323" spans="1:4" ht="13.15" customHeight="1" x14ac:dyDescent="0.2">
      <c r="A323" s="15" t="s">
        <v>344</v>
      </c>
      <c r="B323" s="89">
        <v>361.3141328062357</v>
      </c>
      <c r="C323" s="130">
        <v>327.5623303726673</v>
      </c>
      <c r="D323" s="89">
        <v>170.07969196919697</v>
      </c>
    </row>
    <row r="324" spans="1:4" ht="12.75" x14ac:dyDescent="0.2">
      <c r="A324" s="15" t="s">
        <v>694</v>
      </c>
      <c r="B324" s="89">
        <v>81.307544475825992</v>
      </c>
      <c r="C324" s="130">
        <v>89.802531116689778</v>
      </c>
      <c r="D324" s="89">
        <v>100</v>
      </c>
    </row>
    <row r="325" spans="1:4" ht="13.15" customHeight="1" x14ac:dyDescent="0.2">
      <c r="A325" s="15"/>
      <c r="B325" s="47"/>
      <c r="C325" s="115"/>
      <c r="D325" s="47"/>
    </row>
    <row r="326" spans="1:4" ht="13.15" customHeight="1" x14ac:dyDescent="0.2">
      <c r="A326" s="18" t="s">
        <v>685</v>
      </c>
      <c r="B326" s="47"/>
      <c r="C326" s="115"/>
      <c r="D326" s="47"/>
    </row>
    <row r="327" spans="1:4" ht="13.15" customHeight="1" x14ac:dyDescent="0.2">
      <c r="A327" s="15" t="s">
        <v>258</v>
      </c>
      <c r="B327" s="47" t="s">
        <v>626</v>
      </c>
      <c r="C327" s="115" t="s">
        <v>627</v>
      </c>
      <c r="D327" s="47" t="s">
        <v>628</v>
      </c>
    </row>
    <row r="328" spans="1:4" ht="13.15" customHeight="1" x14ac:dyDescent="0.2">
      <c r="A328" s="15" t="s">
        <v>259</v>
      </c>
      <c r="B328" s="47" t="s">
        <v>629</v>
      </c>
      <c r="C328" s="115" t="s">
        <v>630</v>
      </c>
      <c r="D328" s="47" t="s">
        <v>631</v>
      </c>
    </row>
    <row r="329" spans="1:4" ht="13.15" customHeight="1" x14ac:dyDescent="0.2">
      <c r="A329" s="15" t="s">
        <v>231</v>
      </c>
      <c r="B329" s="47">
        <v>32738</v>
      </c>
      <c r="C329" s="115">
        <v>62056</v>
      </c>
      <c r="D329" s="47">
        <v>635993</v>
      </c>
    </row>
    <row r="330" spans="1:4" s="9" customFormat="1" ht="13.15" customHeight="1" x14ac:dyDescent="0.2">
      <c r="A330" s="15" t="s">
        <v>125</v>
      </c>
      <c r="B330" s="24">
        <v>2197</v>
      </c>
      <c r="C330" s="117">
        <v>4736</v>
      </c>
      <c r="D330" s="47">
        <v>48659</v>
      </c>
    </row>
    <row r="331" spans="1:4" ht="13.15" customHeight="1" x14ac:dyDescent="0.2">
      <c r="A331" s="15" t="s">
        <v>691</v>
      </c>
      <c r="B331" s="24">
        <v>94365051</v>
      </c>
      <c r="C331" s="117">
        <v>167733141</v>
      </c>
      <c r="D331" s="47">
        <v>1898912924</v>
      </c>
    </row>
    <row r="332" spans="1:4" ht="13.15" customHeight="1" x14ac:dyDescent="0.2">
      <c r="A332" s="15" t="s">
        <v>692</v>
      </c>
      <c r="B332" s="24">
        <v>5729544</v>
      </c>
      <c r="C332" s="117">
        <v>15763317</v>
      </c>
      <c r="D332" s="47">
        <v>191878794</v>
      </c>
    </row>
    <row r="333" spans="1:4" ht="12.75" x14ac:dyDescent="0.2">
      <c r="A333" s="15" t="s">
        <v>693</v>
      </c>
      <c r="B333" s="24">
        <v>14588688</v>
      </c>
      <c r="C333" s="117">
        <v>31510507</v>
      </c>
      <c r="D333" s="47">
        <v>304954290</v>
      </c>
    </row>
    <row r="334" spans="1:4" ht="13.15" customHeight="1" x14ac:dyDescent="0.2">
      <c r="A334" s="18"/>
      <c r="B334" s="24"/>
      <c r="C334" s="117"/>
      <c r="D334" s="24"/>
    </row>
    <row r="335" spans="1:4" ht="12.75" x14ac:dyDescent="0.2">
      <c r="A335" s="57" t="s">
        <v>363</v>
      </c>
      <c r="B335" s="24"/>
      <c r="C335" s="117"/>
      <c r="D335" s="47"/>
    </row>
    <row r="336" spans="1:4" ht="8.1" customHeight="1" x14ac:dyDescent="0.2">
      <c r="A336" s="57"/>
      <c r="B336" s="89"/>
      <c r="C336" s="150"/>
      <c r="D336" s="89"/>
    </row>
    <row r="337" spans="1:4" ht="13.15" customHeight="1" x14ac:dyDescent="0.2">
      <c r="A337" s="18" t="s">
        <v>686</v>
      </c>
      <c r="B337" s="24"/>
      <c r="C337" s="117"/>
      <c r="D337" s="47"/>
    </row>
    <row r="338" spans="1:4" s="9" customFormat="1" ht="13.15" customHeight="1" x14ac:dyDescent="0.2">
      <c r="A338" s="15" t="s">
        <v>203</v>
      </c>
      <c r="B338" s="24">
        <v>2589</v>
      </c>
      <c r="C338" s="117">
        <v>11209</v>
      </c>
      <c r="D338" s="47">
        <v>69104</v>
      </c>
    </row>
    <row r="339" spans="1:4" ht="13.15" customHeight="1" x14ac:dyDescent="0.2">
      <c r="A339" s="32" t="s">
        <v>368</v>
      </c>
      <c r="B339" s="24">
        <v>2203</v>
      </c>
      <c r="C339" s="117">
        <v>9092</v>
      </c>
      <c r="D339" s="47">
        <v>53942</v>
      </c>
    </row>
    <row r="340" spans="1:4" ht="13.15" customHeight="1" x14ac:dyDescent="0.2">
      <c r="A340" s="32" t="s">
        <v>307</v>
      </c>
      <c r="B340" s="24">
        <v>277</v>
      </c>
      <c r="C340" s="117">
        <v>1544</v>
      </c>
      <c r="D340" s="47">
        <v>12043</v>
      </c>
    </row>
    <row r="341" spans="1:4" ht="12.75" x14ac:dyDescent="0.2">
      <c r="A341" s="32" t="s">
        <v>371</v>
      </c>
      <c r="B341" s="24">
        <v>109</v>
      </c>
      <c r="C341" s="117">
        <v>573</v>
      </c>
      <c r="D341" s="47">
        <v>3119</v>
      </c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9.9499999999999993" customHeight="1" x14ac:dyDescent="0.2">
      <c r="A344" s="93"/>
      <c r="B344" s="76"/>
      <c r="C344" s="50"/>
      <c r="D344" s="51"/>
    </row>
    <row r="345" spans="1:4" ht="9.9499999999999993" customHeight="1" x14ac:dyDescent="0.2">
      <c r="A345" s="93"/>
      <c r="B345" s="76"/>
      <c r="C345" s="50"/>
      <c r="D345" s="51"/>
    </row>
    <row r="346" spans="1:4" ht="9.9499999999999993" customHeight="1" x14ac:dyDescent="0.2">
      <c r="A346" s="93"/>
      <c r="B346" s="76"/>
      <c r="C346" s="50"/>
      <c r="D346" s="51"/>
    </row>
    <row r="347" spans="1:4" ht="9.9499999999999993" customHeight="1" x14ac:dyDescent="0.2">
      <c r="A347" s="93"/>
      <c r="B347" s="76"/>
      <c r="C347" s="50"/>
      <c r="D347" s="51"/>
    </row>
    <row r="348" spans="1:4" ht="9.9499999999999993" customHeight="1" x14ac:dyDescent="0.2">
      <c r="A348" s="93"/>
      <c r="B348" s="156"/>
      <c r="C348" s="156"/>
      <c r="D348" s="156"/>
    </row>
    <row r="349" spans="1:4" ht="12.75" customHeight="1" x14ac:dyDescent="0.2">
      <c r="A349" s="93"/>
      <c r="B349" s="156"/>
      <c r="C349" s="156"/>
      <c r="D349" s="156"/>
    </row>
    <row r="350" spans="1:4" ht="12.75" customHeight="1" x14ac:dyDescent="0.2">
      <c r="A350" s="93"/>
      <c r="B350" s="155"/>
      <c r="C350" s="155"/>
      <c r="D350" s="155"/>
    </row>
    <row r="351" spans="1:4" ht="12.75" customHeight="1" x14ac:dyDescent="0.2">
      <c r="A351" s="156" t="s">
        <v>257</v>
      </c>
      <c r="B351" s="155"/>
      <c r="C351" s="155"/>
      <c r="D351" s="155"/>
    </row>
    <row r="352" spans="1:4" ht="12.75" customHeight="1" x14ac:dyDescent="0.2">
      <c r="A352" s="155" t="s">
        <v>437</v>
      </c>
      <c r="B352" s="155"/>
      <c r="C352" s="155"/>
      <c r="D352" s="155"/>
    </row>
    <row r="353" spans="1:4" ht="12.75" customHeight="1" x14ac:dyDescent="0.2">
      <c r="A353" s="155"/>
      <c r="B353" s="155"/>
      <c r="C353" s="155"/>
      <c r="D353" s="155"/>
    </row>
    <row r="354" spans="1:4" ht="12.75" customHeight="1" x14ac:dyDescent="0.2">
      <c r="A354" s="156" t="s">
        <v>456</v>
      </c>
      <c r="B354" s="50"/>
      <c r="C354" s="50"/>
      <c r="D354" s="51"/>
    </row>
    <row r="355" spans="1:4" ht="12.75" customHeight="1" x14ac:dyDescent="0.2">
      <c r="A355" s="105" t="s">
        <v>455</v>
      </c>
    </row>
    <row r="356" spans="1:4" ht="12.75" x14ac:dyDescent="0.2">
      <c r="A356" s="105" t="s">
        <v>457</v>
      </c>
    </row>
    <row r="357" spans="1:4" ht="12.75" x14ac:dyDescent="0.2">
      <c r="A357" s="50"/>
    </row>
    <row r="358" spans="1:4" ht="12.75" x14ac:dyDescent="0.2">
      <c r="A358" s="106" t="s">
        <v>687</v>
      </c>
    </row>
    <row r="359" spans="1:4" ht="12.75" x14ac:dyDescent="0.2"/>
    <row r="360" spans="1:4" ht="12.75" x14ac:dyDescent="0.2"/>
    <row r="361" spans="1:4" ht="12.75" x14ac:dyDescent="0.2"/>
    <row r="362" spans="1:4" ht="12.75" x14ac:dyDescent="0.2"/>
    <row r="363" spans="1:4" ht="12.75" x14ac:dyDescent="0.2"/>
    <row r="364" spans="1:4" ht="12.75" x14ac:dyDescent="0.2"/>
    <row r="365" spans="1:4" ht="12.75" x14ac:dyDescent="0.2"/>
    <row r="366" spans="1:4" ht="12.75" x14ac:dyDescent="0.2"/>
    <row r="367" spans="1:4" ht="12.75" x14ac:dyDescent="0.2"/>
    <row r="368" spans="1:4" ht="12.75" x14ac:dyDescent="0.2"/>
    <row r="369" s="5" customFormat="1" ht="12.75" x14ac:dyDescent="0.2"/>
    <row r="370" s="5" customFormat="1" ht="12.75" x14ac:dyDescent="0.2"/>
    <row r="371" s="5" customFormat="1" ht="12.75" x14ac:dyDescent="0.2"/>
    <row r="372" s="5" customFormat="1" ht="12.75" x14ac:dyDescent="0.2"/>
    <row r="373" s="5" customFormat="1" ht="12.75" x14ac:dyDescent="0.2"/>
    <row r="374" s="5" customFormat="1" ht="12.75" x14ac:dyDescent="0.2"/>
    <row r="375" s="5" customFormat="1" ht="12.75" x14ac:dyDescent="0.2"/>
    <row r="376" s="5" customFormat="1" ht="12.75" x14ac:dyDescent="0.2"/>
    <row r="377" s="5" customFormat="1" ht="12.75" x14ac:dyDescent="0.2"/>
    <row r="378" s="5" customFormat="1" ht="12.75" x14ac:dyDescent="0.2"/>
    <row r="379" s="5" customFormat="1" ht="12.75" x14ac:dyDescent="0.2"/>
    <row r="380" s="5" customFormat="1" ht="12.75" x14ac:dyDescent="0.2"/>
    <row r="381" s="5" customFormat="1" ht="12.75" x14ac:dyDescent="0.2"/>
    <row r="382" s="5" customFormat="1" ht="12.75" x14ac:dyDescent="0.2"/>
    <row r="383" s="5" customFormat="1" ht="12.75" x14ac:dyDescent="0.2"/>
    <row r="384" s="5" customFormat="1" ht="12.75" x14ac:dyDescent="0.2"/>
    <row r="385" s="5" customFormat="1" ht="12.75" x14ac:dyDescent="0.2"/>
    <row r="386" s="5" customFormat="1" ht="12.75" x14ac:dyDescent="0.2"/>
    <row r="387" s="5" customFormat="1" ht="12.75" x14ac:dyDescent="0.2"/>
    <row r="388" s="5" customFormat="1" ht="12.75" x14ac:dyDescent="0.2"/>
    <row r="389" s="5" customFormat="1" ht="12.75" x14ac:dyDescent="0.2"/>
    <row r="390" s="5" customFormat="1" ht="12.75" x14ac:dyDescent="0.2"/>
    <row r="391" s="5" customFormat="1" ht="12.75" x14ac:dyDescent="0.2"/>
    <row r="392" s="5" customFormat="1" ht="12.75" x14ac:dyDescent="0.2"/>
    <row r="393" s="5" customFormat="1" ht="12.75" x14ac:dyDescent="0.2"/>
    <row r="394" s="5" customFormat="1" ht="12.75" x14ac:dyDescent="0.2"/>
    <row r="395" s="5" customFormat="1" ht="12.75" x14ac:dyDescent="0.2"/>
    <row r="396" s="5" customFormat="1" ht="12.75" x14ac:dyDescent="0.2"/>
    <row r="397" s="5" customFormat="1" ht="12.75" x14ac:dyDescent="0.2"/>
    <row r="398" s="5" customFormat="1" ht="12.75" x14ac:dyDescent="0.2"/>
    <row r="399" s="5" customFormat="1" ht="12.75" x14ac:dyDescent="0.2"/>
    <row r="400" s="5" customFormat="1" ht="12.75" x14ac:dyDescent="0.2"/>
    <row r="401" s="5" customFormat="1" ht="12.75" x14ac:dyDescent="0.2"/>
    <row r="402" s="5" customFormat="1" ht="12.75" x14ac:dyDescent="0.2"/>
    <row r="403" s="5" customFormat="1" ht="12.75" x14ac:dyDescent="0.2"/>
    <row r="404" s="5" customFormat="1" ht="12.75" x14ac:dyDescent="0.2"/>
    <row r="405" s="5" customFormat="1" ht="12.75" x14ac:dyDescent="0.2"/>
    <row r="406" s="5" customFormat="1" ht="12.75" x14ac:dyDescent="0.2"/>
    <row r="407" s="5" customFormat="1" ht="12.75" x14ac:dyDescent="0.2"/>
    <row r="408" s="5" customFormat="1" ht="12.75" x14ac:dyDescent="0.2"/>
    <row r="409" s="5" customFormat="1" ht="12.75" x14ac:dyDescent="0.2"/>
    <row r="410" s="5" customFormat="1" ht="12.75" x14ac:dyDescent="0.2"/>
    <row r="411" s="5" customFormat="1" ht="12.75" x14ac:dyDescent="0.2"/>
    <row r="412" s="5" customFormat="1" ht="12.75" x14ac:dyDescent="0.2"/>
    <row r="413" s="5" customFormat="1" ht="12.75" x14ac:dyDescent="0.2"/>
    <row r="414" s="5" customFormat="1" ht="12.75" x14ac:dyDescent="0.2"/>
    <row r="415" s="5" customFormat="1" ht="12.75" x14ac:dyDescent="0.2"/>
    <row r="416" s="5" customFormat="1" ht="12.75" x14ac:dyDescent="0.2"/>
    <row r="417" s="5" customFormat="1" ht="12.75" x14ac:dyDescent="0.2"/>
    <row r="418" s="5" customFormat="1" ht="12.75" x14ac:dyDescent="0.2"/>
    <row r="419" s="5" customFormat="1" ht="12.75" x14ac:dyDescent="0.2"/>
    <row r="420" s="5" customFormat="1" ht="12.75" x14ac:dyDescent="0.2"/>
    <row r="421" s="5" customFormat="1" ht="12.75" x14ac:dyDescent="0.2"/>
    <row r="422" s="5" customFormat="1" ht="12.75" x14ac:dyDescent="0.2"/>
    <row r="423" s="5" customFormat="1" ht="12.75" x14ac:dyDescent="0.2"/>
    <row r="424" s="5" customFormat="1" ht="12.75" x14ac:dyDescent="0.2"/>
    <row r="425" s="5" customFormat="1" ht="12.75" x14ac:dyDescent="0.2"/>
    <row r="426" s="5" customFormat="1" ht="12.75" x14ac:dyDescent="0.2"/>
    <row r="427" s="5" customFormat="1" ht="12.75" x14ac:dyDescent="0.2"/>
    <row r="428" s="5" customFormat="1" ht="12.75" x14ac:dyDescent="0.2"/>
    <row r="429" s="5" customFormat="1" ht="12.75" x14ac:dyDescent="0.2"/>
    <row r="430" s="5" customFormat="1" ht="12.75" x14ac:dyDescent="0.2"/>
    <row r="431" s="5" customFormat="1" ht="12.75" x14ac:dyDescent="0.2"/>
    <row r="432" s="5" customFormat="1" ht="12.75" x14ac:dyDescent="0.2"/>
    <row r="433" spans="4:4" ht="12.75" x14ac:dyDescent="0.2">
      <c r="D433" s="5"/>
    </row>
    <row r="434" spans="4:4" ht="12.75" x14ac:dyDescent="0.2">
      <c r="D434" s="5"/>
    </row>
    <row r="435" spans="4:4" ht="12.75" x14ac:dyDescent="0.2">
      <c r="D435" s="5"/>
    </row>
    <row r="436" spans="4:4" ht="12.75" x14ac:dyDescent="0.2">
      <c r="D436" s="5"/>
    </row>
    <row r="437" spans="4:4" ht="12.75" x14ac:dyDescent="0.2">
      <c r="D437" s="5"/>
    </row>
    <row r="438" spans="4:4" ht="12.75" x14ac:dyDescent="0.2">
      <c r="D438" s="5"/>
    </row>
    <row r="499" spans="4:4" ht="12.75" x14ac:dyDescent="0.2">
      <c r="D499" s="5"/>
    </row>
  </sheetData>
  <hyperlinks>
    <hyperlink ref="A355" r:id="rId1" xr:uid="{00000000-0004-0000-0400-000000000000}"/>
    <hyperlink ref="A356" r:id="rId2" location="originRequestUrl=www.be.ch/atlas-statistique" xr:uid="{00000000-0004-0000-0400-000001000000}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2019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3" max="3" man="1"/>
    <brk id="176" max="3" man="1"/>
    <brk id="270" max="3" man="1"/>
  </row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497"/>
  <sheetViews>
    <sheetView topLeftCell="A298" zoomScaleNormal="100" zoomScaleSheetLayoutView="75" zoomScalePageLayoutView="75" workbookViewId="0">
      <selection activeCell="F347" sqref="F347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532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2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135"/>
      <c r="D4" s="54"/>
    </row>
    <row r="5" spans="1:4" ht="9.9499999999999993" customHeight="1" x14ac:dyDescent="0.2">
      <c r="A5" s="18"/>
      <c r="B5" s="18"/>
      <c r="C5" s="136"/>
      <c r="D5" s="151"/>
    </row>
    <row r="6" spans="1:4" ht="13.15" customHeight="1" x14ac:dyDescent="0.2">
      <c r="A6" s="15" t="s">
        <v>533</v>
      </c>
      <c r="B6" s="24">
        <v>40</v>
      </c>
      <c r="C6" s="117">
        <v>19</v>
      </c>
      <c r="D6" s="47">
        <v>347</v>
      </c>
    </row>
    <row r="7" spans="1:4" ht="13.15" customHeight="1" x14ac:dyDescent="0.2">
      <c r="A7" s="15" t="s">
        <v>534</v>
      </c>
      <c r="B7" s="47" t="s">
        <v>581</v>
      </c>
      <c r="C7" s="115" t="s">
        <v>582</v>
      </c>
      <c r="D7" s="47" t="s">
        <v>581</v>
      </c>
    </row>
    <row r="8" spans="1:4" ht="13.15" customHeight="1" x14ac:dyDescent="0.2">
      <c r="A8" s="15" t="s">
        <v>535</v>
      </c>
      <c r="B8" s="47" t="s">
        <v>606</v>
      </c>
      <c r="C8" s="115" t="s">
        <v>583</v>
      </c>
      <c r="D8" s="47" t="s">
        <v>584</v>
      </c>
    </row>
    <row r="9" spans="1:4" ht="12.75" customHeight="1" x14ac:dyDescent="0.2">
      <c r="A9" s="15"/>
      <c r="B9" s="15"/>
      <c r="C9" s="137"/>
      <c r="D9" s="45"/>
    </row>
    <row r="10" spans="1:4" ht="13.15" customHeight="1" x14ac:dyDescent="0.2">
      <c r="A10" s="57" t="s">
        <v>346</v>
      </c>
      <c r="B10" s="24"/>
      <c r="C10" s="117"/>
      <c r="D10" s="47"/>
    </row>
    <row r="11" spans="1:4" ht="8.1" customHeight="1" x14ac:dyDescent="0.2">
      <c r="A11" s="18"/>
      <c r="B11" s="48"/>
      <c r="C11" s="138"/>
      <c r="D11" s="49"/>
    </row>
    <row r="12" spans="1:4" ht="13.15" customHeight="1" x14ac:dyDescent="0.2">
      <c r="A12" s="18" t="s">
        <v>536</v>
      </c>
      <c r="B12" s="48"/>
      <c r="C12" s="138"/>
      <c r="D12" s="152"/>
    </row>
    <row r="13" spans="1:4" ht="13.15" customHeight="1" x14ac:dyDescent="0.2">
      <c r="A13" s="15" t="s">
        <v>383</v>
      </c>
      <c r="B13" s="109">
        <v>53721</v>
      </c>
      <c r="C13" s="117">
        <v>101313</v>
      </c>
      <c r="D13" s="47">
        <v>1034977</v>
      </c>
    </row>
    <row r="14" spans="1:4" ht="13.15" customHeight="1" x14ac:dyDescent="0.2">
      <c r="A14" s="32" t="s">
        <v>384</v>
      </c>
      <c r="B14" s="65">
        <v>0.183</v>
      </c>
      <c r="C14" s="116">
        <v>0.26900000000000002</v>
      </c>
      <c r="D14" s="65">
        <v>0.16300000000000001</v>
      </c>
    </row>
    <row r="15" spans="1:4" ht="13.15" customHeight="1" x14ac:dyDescent="0.2">
      <c r="A15" s="22" t="s">
        <v>6</v>
      </c>
      <c r="B15" s="24"/>
      <c r="C15" s="117"/>
      <c r="D15" s="47"/>
    </row>
    <row r="16" spans="1:4" ht="13.15" customHeight="1" x14ac:dyDescent="0.2">
      <c r="A16" s="32" t="s">
        <v>7</v>
      </c>
      <c r="B16" s="65">
        <v>0.21</v>
      </c>
      <c r="C16" s="116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0.58799999999999997</v>
      </c>
      <c r="C17" s="116">
        <v>0.60299999999999998</v>
      </c>
      <c r="D17" s="65">
        <v>0.60099999999999998</v>
      </c>
    </row>
    <row r="18" spans="1:4" ht="13.15" customHeight="1" x14ac:dyDescent="0.2">
      <c r="A18" s="32" t="s">
        <v>5</v>
      </c>
      <c r="B18" s="65">
        <v>0.20200000000000001</v>
      </c>
      <c r="C18" s="116">
        <v>0.20100000000000001</v>
      </c>
      <c r="D18" s="65">
        <v>0.20799999999999999</v>
      </c>
    </row>
    <row r="19" spans="1:4" ht="13.15" customHeight="1" x14ac:dyDescent="0.2">
      <c r="A19" s="22" t="s">
        <v>22</v>
      </c>
      <c r="B19" s="65">
        <v>0.35599999999999998</v>
      </c>
      <c r="C19" s="116">
        <v>0.32500000000000001</v>
      </c>
      <c r="D19" s="65">
        <v>0.317</v>
      </c>
    </row>
    <row r="20" spans="1:4" ht="13.15" customHeight="1" x14ac:dyDescent="0.2">
      <c r="A20" s="22" t="s">
        <v>23</v>
      </c>
      <c r="B20" s="65">
        <v>0.34300000000000003</v>
      </c>
      <c r="C20" s="116">
        <v>0.33400000000000002</v>
      </c>
      <c r="D20" s="65">
        <v>0.34599999999999997</v>
      </c>
    </row>
    <row r="21" spans="1:4" ht="13.15" customHeight="1" x14ac:dyDescent="0.2">
      <c r="A21" s="22" t="s">
        <v>385</v>
      </c>
      <c r="B21" s="24">
        <v>262</v>
      </c>
      <c r="C21" s="117">
        <v>557</v>
      </c>
      <c r="D21" s="47">
        <v>6409</v>
      </c>
    </row>
    <row r="22" spans="1:4" ht="13.15" customHeight="1" x14ac:dyDescent="0.2">
      <c r="A22" s="22" t="s">
        <v>386</v>
      </c>
      <c r="B22" s="24">
        <v>407</v>
      </c>
      <c r="C22" s="117">
        <v>1140</v>
      </c>
      <c r="D22" s="47">
        <v>18759</v>
      </c>
    </row>
    <row r="23" spans="1:4" ht="8.1" customHeight="1" x14ac:dyDescent="0.2">
      <c r="A23" s="22"/>
      <c r="B23" s="24"/>
      <c r="C23" s="117"/>
      <c r="D23" s="47"/>
    </row>
    <row r="24" spans="1:4" ht="13.15" customHeight="1" x14ac:dyDescent="0.2">
      <c r="A24" s="34" t="s">
        <v>537</v>
      </c>
      <c r="B24" s="24"/>
      <c r="C24" s="117"/>
      <c r="D24" s="47"/>
    </row>
    <row r="25" spans="1:4" ht="13.15" customHeight="1" x14ac:dyDescent="0.2">
      <c r="A25" s="31" t="s">
        <v>530</v>
      </c>
      <c r="B25" s="24">
        <v>-47</v>
      </c>
      <c r="C25" s="115">
        <v>1143</v>
      </c>
      <c r="D25" s="47">
        <v>3851</v>
      </c>
    </row>
    <row r="26" spans="1:4" ht="13.15" customHeight="1" x14ac:dyDescent="0.2">
      <c r="A26" s="15" t="s">
        <v>8</v>
      </c>
      <c r="B26" s="65">
        <v>-1E-3</v>
      </c>
      <c r="C26" s="116">
        <v>1.0999999999999999E-2</v>
      </c>
      <c r="D26" s="65">
        <v>4.0000000000000001E-3</v>
      </c>
    </row>
    <row r="27" spans="1:4" ht="13.15" customHeight="1" x14ac:dyDescent="0.2">
      <c r="A27" s="15" t="s">
        <v>69</v>
      </c>
      <c r="B27" s="24">
        <v>-33</v>
      </c>
      <c r="C27" s="117">
        <v>89</v>
      </c>
      <c r="D27" s="47">
        <v>694</v>
      </c>
    </row>
    <row r="28" spans="1:4" ht="13.15" customHeight="1" x14ac:dyDescent="0.2">
      <c r="A28" s="32" t="s">
        <v>26</v>
      </c>
      <c r="B28" s="24">
        <v>504</v>
      </c>
      <c r="C28" s="117">
        <v>1049</v>
      </c>
      <c r="D28" s="47">
        <v>10145</v>
      </c>
    </row>
    <row r="29" spans="1:4" ht="13.15" customHeight="1" x14ac:dyDescent="0.2">
      <c r="A29" s="32" t="s">
        <v>27</v>
      </c>
      <c r="B29" s="24">
        <v>537</v>
      </c>
      <c r="C29" s="117">
        <v>960</v>
      </c>
      <c r="D29" s="47">
        <v>9451</v>
      </c>
    </row>
    <row r="30" spans="1:4" ht="13.15" customHeight="1" x14ac:dyDescent="0.2">
      <c r="A30" s="22" t="s">
        <v>241</v>
      </c>
      <c r="B30" s="24">
        <v>15</v>
      </c>
      <c r="C30" s="117">
        <v>1051</v>
      </c>
      <c r="D30" s="24">
        <v>3460</v>
      </c>
    </row>
    <row r="31" spans="1:4" ht="8.1" customHeight="1" x14ac:dyDescent="0.2">
      <c r="A31" s="22"/>
      <c r="B31" s="24"/>
      <c r="C31" s="117"/>
      <c r="D31" s="47"/>
    </row>
    <row r="32" spans="1:4" ht="13.15" customHeight="1" x14ac:dyDescent="0.2">
      <c r="A32" s="34" t="s">
        <v>365</v>
      </c>
      <c r="B32" s="24"/>
      <c r="C32" s="117"/>
      <c r="D32" s="47"/>
    </row>
    <row r="33" spans="1:4" ht="13.15" customHeight="1" x14ac:dyDescent="0.2">
      <c r="A33" s="22" t="s">
        <v>387</v>
      </c>
      <c r="B33" s="24">
        <v>58334</v>
      </c>
      <c r="C33" s="117">
        <v>113991</v>
      </c>
      <c r="D33" s="24">
        <v>1107455</v>
      </c>
    </row>
    <row r="34" spans="1:4" ht="13.15" customHeight="1" x14ac:dyDescent="0.2">
      <c r="A34" s="22" t="s">
        <v>388</v>
      </c>
      <c r="B34" s="24">
        <v>61643</v>
      </c>
      <c r="C34" s="117">
        <v>123993</v>
      </c>
      <c r="D34" s="24">
        <v>1176958</v>
      </c>
    </row>
    <row r="35" spans="1:4" ht="13.15" customHeight="1" x14ac:dyDescent="0.2">
      <c r="A35" s="22" t="s">
        <v>389</v>
      </c>
      <c r="B35" s="24">
        <v>65197</v>
      </c>
      <c r="C35" s="117">
        <v>134331</v>
      </c>
      <c r="D35" s="24">
        <v>1250568</v>
      </c>
    </row>
    <row r="36" spans="1:4" ht="8.1" customHeight="1" x14ac:dyDescent="0.2">
      <c r="A36" s="15"/>
      <c r="C36" s="117"/>
      <c r="D36" s="47"/>
    </row>
    <row r="37" spans="1:4" ht="13.15" customHeight="1" x14ac:dyDescent="0.2">
      <c r="A37" s="59" t="s">
        <v>538</v>
      </c>
      <c r="B37" s="24"/>
      <c r="C37" s="117"/>
      <c r="D37" s="47"/>
    </row>
    <row r="38" spans="1:4" ht="13.15" customHeight="1" x14ac:dyDescent="0.2">
      <c r="A38" s="15" t="s">
        <v>141</v>
      </c>
      <c r="B38" s="24">
        <v>23794</v>
      </c>
      <c r="C38" s="117">
        <v>47216</v>
      </c>
      <c r="D38" s="47">
        <v>467025</v>
      </c>
    </row>
    <row r="39" spans="1:4" ht="13.15" customHeight="1" x14ac:dyDescent="0.2">
      <c r="A39" s="32" t="s">
        <v>294</v>
      </c>
      <c r="B39" s="65">
        <v>0.36199999999999999</v>
      </c>
      <c r="C39" s="116">
        <v>0.41799999999999998</v>
      </c>
      <c r="D39" s="65">
        <v>0.36499999999999999</v>
      </c>
    </row>
    <row r="40" spans="1:4" ht="8.1" customHeight="1" x14ac:dyDescent="0.2">
      <c r="A40" s="15"/>
      <c r="B40" s="24"/>
      <c r="C40" s="117"/>
      <c r="D40" s="47"/>
    </row>
    <row r="41" spans="1:4" ht="13.15" customHeight="1" x14ac:dyDescent="0.2">
      <c r="A41" s="18" t="s">
        <v>615</v>
      </c>
      <c r="B41" s="24"/>
      <c r="C41" s="117"/>
      <c r="D41" s="47"/>
    </row>
    <row r="42" spans="1:4" ht="13.15" customHeight="1" x14ac:dyDescent="0.2">
      <c r="A42" s="60" t="s">
        <v>218</v>
      </c>
      <c r="B42" s="65">
        <v>0.126</v>
      </c>
      <c r="C42" s="116">
        <v>0.66800000000000004</v>
      </c>
      <c r="D42" s="65">
        <v>0.83399999999999996</v>
      </c>
    </row>
    <row r="43" spans="1:4" ht="13.15" customHeight="1" x14ac:dyDescent="0.2">
      <c r="A43" s="60" t="s">
        <v>216</v>
      </c>
      <c r="B43" s="65">
        <v>0.85599999999999998</v>
      </c>
      <c r="C43" s="116">
        <v>0.29499999999999998</v>
      </c>
      <c r="D43" s="65">
        <v>0.106</v>
      </c>
    </row>
    <row r="44" spans="1:4" ht="13.15" customHeight="1" x14ac:dyDescent="0.2">
      <c r="A44" s="60" t="s">
        <v>217</v>
      </c>
      <c r="B44" s="65">
        <v>0.20399999999999999</v>
      </c>
      <c r="C44" s="116">
        <v>0.32300000000000001</v>
      </c>
      <c r="D44" s="65">
        <v>0.21099999999999999</v>
      </c>
    </row>
    <row r="45" spans="1:4" ht="13.15" customHeight="1" x14ac:dyDescent="0.2">
      <c r="A45" s="95" t="s">
        <v>531</v>
      </c>
      <c r="B45" s="65"/>
      <c r="C45" s="116"/>
      <c r="D45" s="65"/>
    </row>
    <row r="46" spans="1:4" ht="12.75" x14ac:dyDescent="0.2">
      <c r="A46" s="69"/>
      <c r="B46" s="65"/>
      <c r="C46" s="116"/>
      <c r="D46" s="65"/>
    </row>
    <row r="47" spans="1:4" ht="13.15" customHeight="1" x14ac:dyDescent="0.2">
      <c r="A47" s="57" t="s">
        <v>348</v>
      </c>
      <c r="B47" s="24"/>
      <c r="C47" s="117"/>
      <c r="D47" s="47"/>
    </row>
    <row r="48" spans="1:4" ht="8.1" customHeight="1" x14ac:dyDescent="0.2">
      <c r="A48" s="18"/>
      <c r="B48" s="24"/>
      <c r="C48" s="117"/>
      <c r="D48" s="47"/>
    </row>
    <row r="49" spans="1:4" ht="13.15" customHeight="1" x14ac:dyDescent="0.2">
      <c r="A49" s="18" t="s">
        <v>475</v>
      </c>
      <c r="B49" s="24"/>
      <c r="C49" s="117"/>
      <c r="D49" s="47"/>
    </row>
    <row r="50" spans="1:4" ht="13.15" customHeight="1" x14ac:dyDescent="0.2">
      <c r="A50" s="15" t="s">
        <v>382</v>
      </c>
      <c r="B50" s="118">
        <v>54170</v>
      </c>
      <c r="C50" s="119">
        <v>9748</v>
      </c>
      <c r="D50" s="118">
        <v>595956</v>
      </c>
    </row>
    <row r="51" spans="1:4" ht="13.15" customHeight="1" x14ac:dyDescent="0.2">
      <c r="A51" s="72" t="s">
        <v>12</v>
      </c>
      <c r="B51" s="120">
        <v>6.6420527967509704E-2</v>
      </c>
      <c r="C51" s="126">
        <v>0.27821091505949941</v>
      </c>
      <c r="D51" s="153">
        <v>7.3999999999999996E-2</v>
      </c>
    </row>
    <row r="52" spans="1:4" s="61" customFormat="1" ht="13.15" customHeight="1" x14ac:dyDescent="0.2">
      <c r="A52" s="32" t="s">
        <v>25</v>
      </c>
      <c r="B52" s="120">
        <v>0.44146206387299242</v>
      </c>
      <c r="C52" s="126">
        <v>0.30539597866228968</v>
      </c>
      <c r="D52" s="153">
        <v>0.42099999999999999</v>
      </c>
    </row>
    <row r="53" spans="1:4" s="61" customFormat="1" ht="13.15" customHeight="1" x14ac:dyDescent="0.2">
      <c r="A53" s="32" t="s">
        <v>13</v>
      </c>
      <c r="B53" s="120">
        <v>0.48733616392837364</v>
      </c>
      <c r="C53" s="126">
        <v>0.39279852277390231</v>
      </c>
      <c r="D53" s="153">
        <v>0.316</v>
      </c>
    </row>
    <row r="54" spans="1:4" s="61" customFormat="1" ht="13.15" customHeight="1" x14ac:dyDescent="0.2">
      <c r="A54" s="32" t="s">
        <v>14</v>
      </c>
      <c r="B54" s="120">
        <v>5.0000000000000001E-3</v>
      </c>
      <c r="C54" s="126">
        <v>2.3594583504308576E-2</v>
      </c>
      <c r="D54" s="153">
        <v>0.19</v>
      </c>
    </row>
    <row r="55" spans="1:4" ht="13.15" customHeight="1" x14ac:dyDescent="0.2">
      <c r="A55" s="95" t="s">
        <v>392</v>
      </c>
      <c r="D55" s="15"/>
    </row>
    <row r="56" spans="1:4" ht="8.1" customHeight="1" x14ac:dyDescent="0.2">
      <c r="A56" s="22"/>
      <c r="B56" s="70"/>
      <c r="C56" s="139"/>
      <c r="D56" s="70"/>
    </row>
    <row r="57" spans="1:4" ht="13.15" customHeight="1" x14ac:dyDescent="0.2">
      <c r="A57" s="18" t="s">
        <v>539</v>
      </c>
      <c r="B57" s="24"/>
      <c r="C57" s="117"/>
      <c r="D57" s="47"/>
    </row>
    <row r="58" spans="1:4" ht="13.15" customHeight="1" x14ac:dyDescent="0.2">
      <c r="A58" s="15" t="s">
        <v>364</v>
      </c>
      <c r="B58" s="121">
        <v>433</v>
      </c>
      <c r="C58" s="140">
        <v>435</v>
      </c>
      <c r="D58" s="121">
        <v>414</v>
      </c>
    </row>
    <row r="59" spans="1:4" ht="13.15" customHeight="1" x14ac:dyDescent="0.2">
      <c r="A59" s="32" t="s">
        <v>274</v>
      </c>
      <c r="B59" s="121">
        <v>201</v>
      </c>
      <c r="C59" s="140">
        <v>245</v>
      </c>
      <c r="D59" s="121">
        <v>215</v>
      </c>
    </row>
    <row r="60" spans="1:4" ht="13.15" customHeight="1" x14ac:dyDescent="0.2">
      <c r="A60" s="32" t="s">
        <v>273</v>
      </c>
      <c r="B60" s="121">
        <v>232</v>
      </c>
      <c r="C60" s="140">
        <v>190</v>
      </c>
      <c r="D60" s="121">
        <v>199</v>
      </c>
    </row>
    <row r="61" spans="1:4" ht="12.75" customHeight="1" x14ac:dyDescent="0.2">
      <c r="A61" s="15"/>
      <c r="B61" s="24"/>
      <c r="C61" s="117"/>
      <c r="D61" s="47"/>
    </row>
    <row r="62" spans="1:4" ht="13.15" customHeight="1" x14ac:dyDescent="0.2">
      <c r="A62" s="57" t="s">
        <v>349</v>
      </c>
      <c r="B62" s="24"/>
      <c r="C62" s="117"/>
      <c r="D62" s="47"/>
    </row>
    <row r="63" spans="1:4" ht="8.1" customHeight="1" x14ac:dyDescent="0.2">
      <c r="A63" s="18"/>
      <c r="B63" s="24"/>
      <c r="C63" s="117"/>
      <c r="D63" s="47"/>
    </row>
    <row r="64" spans="1:4" ht="13.15" customHeight="1" x14ac:dyDescent="0.2">
      <c r="A64" s="18" t="s">
        <v>616</v>
      </c>
      <c r="B64" s="24"/>
      <c r="C64" s="117"/>
      <c r="D64" s="47"/>
    </row>
    <row r="65" spans="1:4" ht="13.15" customHeight="1" x14ac:dyDescent="0.2">
      <c r="A65" s="15" t="s">
        <v>541</v>
      </c>
      <c r="B65" s="47">
        <v>28575</v>
      </c>
      <c r="C65" s="115">
        <v>50210</v>
      </c>
      <c r="D65" s="115">
        <v>570693</v>
      </c>
    </row>
    <row r="66" spans="1:4" ht="13.15" customHeight="1" x14ac:dyDescent="0.2">
      <c r="A66" s="15" t="s">
        <v>540</v>
      </c>
      <c r="B66" s="80">
        <v>0.63900000000000001</v>
      </c>
      <c r="C66" s="139">
        <v>0.625</v>
      </c>
      <c r="D66" s="65">
        <v>0.66400000000000003</v>
      </c>
    </row>
    <row r="67" spans="1:4" ht="8.1" customHeight="1" x14ac:dyDescent="0.2">
      <c r="A67" s="22"/>
      <c r="B67" s="101"/>
      <c r="C67" s="115"/>
      <c r="D67" s="47"/>
    </row>
    <row r="68" spans="1:4" ht="13.15" customHeight="1" x14ac:dyDescent="0.2">
      <c r="A68" s="18" t="s">
        <v>542</v>
      </c>
      <c r="B68" s="122"/>
      <c r="C68" s="128"/>
      <c r="D68" s="122"/>
    </row>
    <row r="69" spans="1:4" ht="13.15" customHeight="1" x14ac:dyDescent="0.2">
      <c r="A69" s="31" t="s">
        <v>100</v>
      </c>
      <c r="B69" s="101">
        <v>752</v>
      </c>
      <c r="C69" s="115">
        <v>1474</v>
      </c>
      <c r="D69" s="47">
        <v>10764</v>
      </c>
    </row>
    <row r="70" spans="1:4" ht="13.15" customHeight="1" x14ac:dyDescent="0.2">
      <c r="A70" s="15" t="s">
        <v>62</v>
      </c>
      <c r="B70" s="122">
        <v>2.5999999999999999E-2</v>
      </c>
      <c r="C70" s="128">
        <v>2.9000000000000001E-2</v>
      </c>
      <c r="D70" s="122">
        <v>1.9E-2</v>
      </c>
    </row>
    <row r="71" spans="1:4" ht="8.1" customHeight="1" x14ac:dyDescent="0.2">
      <c r="A71" s="15"/>
      <c r="B71" s="24"/>
      <c r="C71" s="117"/>
      <c r="D71" s="47"/>
    </row>
    <row r="72" spans="1:4" ht="13.15" customHeight="1" x14ac:dyDescent="0.2">
      <c r="A72" s="18" t="s">
        <v>480</v>
      </c>
      <c r="B72" s="24"/>
      <c r="C72" s="117"/>
      <c r="D72" s="47"/>
    </row>
    <row r="73" spans="1:4" ht="13.15" customHeight="1" x14ac:dyDescent="0.2">
      <c r="A73" s="15" t="s">
        <v>37</v>
      </c>
      <c r="B73" s="47">
        <v>-4465</v>
      </c>
      <c r="C73" s="115">
        <v>2108</v>
      </c>
      <c r="D73" s="47">
        <v>16017</v>
      </c>
    </row>
    <row r="74" spans="1:4" ht="13.15" customHeight="1" x14ac:dyDescent="0.2">
      <c r="A74" s="32" t="s">
        <v>20</v>
      </c>
      <c r="B74" s="47">
        <v>9631</v>
      </c>
      <c r="C74" s="115">
        <v>15834</v>
      </c>
      <c r="D74" s="47">
        <v>49125</v>
      </c>
    </row>
    <row r="75" spans="1:4" ht="13.15" customHeight="1" x14ac:dyDescent="0.2">
      <c r="A75" s="32" t="s">
        <v>21</v>
      </c>
      <c r="B75" s="47">
        <v>5166</v>
      </c>
      <c r="C75" s="115">
        <v>17942</v>
      </c>
      <c r="D75" s="47">
        <v>65142</v>
      </c>
    </row>
    <row r="76" spans="1:4" ht="13.15" customHeight="1" x14ac:dyDescent="0.2">
      <c r="A76" s="32" t="s">
        <v>239</v>
      </c>
      <c r="B76" s="47">
        <v>15726</v>
      </c>
      <c r="C76" s="115">
        <v>30699</v>
      </c>
      <c r="D76" s="47">
        <v>474998</v>
      </c>
    </row>
    <row r="77" spans="1:4" ht="12.75" customHeight="1" x14ac:dyDescent="0.2">
      <c r="A77" s="32"/>
      <c r="B77" s="24"/>
      <c r="C77" s="117"/>
      <c r="D77" s="24"/>
    </row>
    <row r="78" spans="1:4" ht="13.15" customHeight="1" x14ac:dyDescent="0.2">
      <c r="A78" s="57" t="s">
        <v>350</v>
      </c>
      <c r="B78" s="24"/>
      <c r="C78" s="117"/>
      <c r="D78" s="47"/>
    </row>
    <row r="79" spans="1:4" ht="8.1" customHeight="1" x14ac:dyDescent="0.2">
      <c r="A79" s="57"/>
      <c r="B79" s="24"/>
      <c r="C79" s="117"/>
      <c r="D79" s="47"/>
    </row>
    <row r="80" spans="1:4" ht="13.15" customHeight="1" x14ac:dyDescent="0.2">
      <c r="A80" s="18" t="s">
        <v>543</v>
      </c>
      <c r="B80" s="24"/>
      <c r="C80" s="117"/>
      <c r="D80" s="47"/>
    </row>
    <row r="81" spans="1:4" ht="13.15" customHeight="1" x14ac:dyDescent="0.2">
      <c r="A81" s="15" t="s">
        <v>291</v>
      </c>
      <c r="B81" s="47">
        <v>2959.749426331</v>
      </c>
      <c r="C81" s="115">
        <v>7091.4166263324996</v>
      </c>
      <c r="D81" s="47">
        <v>80408</v>
      </c>
    </row>
    <row r="82" spans="1:4" ht="13.15" customHeight="1" x14ac:dyDescent="0.2">
      <c r="A82" s="32" t="s">
        <v>31</v>
      </c>
      <c r="B82" s="47">
        <v>55100</v>
      </c>
      <c r="C82" s="115">
        <v>70400</v>
      </c>
      <c r="D82" s="47">
        <v>77900</v>
      </c>
    </row>
    <row r="83" spans="1:4" ht="13.15" customHeight="1" x14ac:dyDescent="0.2">
      <c r="A83" s="32" t="s">
        <v>465</v>
      </c>
      <c r="B83" s="47">
        <v>120000</v>
      </c>
      <c r="C83" s="115">
        <v>126300</v>
      </c>
      <c r="D83" s="47">
        <v>123800</v>
      </c>
    </row>
    <row r="84" spans="1:4" ht="13.15" customHeight="1" x14ac:dyDescent="0.2">
      <c r="A84" s="57" t="s">
        <v>351</v>
      </c>
      <c r="B84" s="24"/>
      <c r="C84" s="117"/>
      <c r="D84" s="47"/>
    </row>
    <row r="85" spans="1:4" ht="4.5" customHeight="1" x14ac:dyDescent="0.2">
      <c r="A85" s="18"/>
      <c r="B85" s="24"/>
      <c r="C85" s="117"/>
      <c r="D85" s="47"/>
    </row>
    <row r="86" spans="1:4" ht="13.15" customHeight="1" x14ac:dyDescent="0.2">
      <c r="A86" s="18" t="s">
        <v>544</v>
      </c>
      <c r="B86" s="24"/>
      <c r="C86" s="117"/>
      <c r="D86" s="47"/>
    </row>
    <row r="87" spans="1:4" ht="13.15" customHeight="1" x14ac:dyDescent="0.2">
      <c r="A87" s="15" t="s">
        <v>42</v>
      </c>
      <c r="B87" s="47">
        <v>3363</v>
      </c>
      <c r="C87" s="115">
        <v>6070</v>
      </c>
      <c r="D87" s="47">
        <v>70363</v>
      </c>
    </row>
    <row r="88" spans="1:4" ht="13.15" customHeight="1" x14ac:dyDescent="0.2">
      <c r="A88" s="22" t="s">
        <v>602</v>
      </c>
      <c r="B88" s="47">
        <v>3033</v>
      </c>
      <c r="C88" s="115">
        <v>5374</v>
      </c>
      <c r="D88" s="47">
        <v>62450</v>
      </c>
    </row>
    <row r="89" spans="1:4" ht="13.15" customHeight="1" x14ac:dyDescent="0.2">
      <c r="A89" s="22" t="s">
        <v>603</v>
      </c>
      <c r="B89" s="47">
        <v>263</v>
      </c>
      <c r="C89" s="115">
        <v>567</v>
      </c>
      <c r="D89" s="47">
        <v>6511</v>
      </c>
    </row>
    <row r="90" spans="1:4" ht="13.15" customHeight="1" x14ac:dyDescent="0.2">
      <c r="A90" s="22" t="s">
        <v>604</v>
      </c>
      <c r="B90" s="47">
        <v>59</v>
      </c>
      <c r="C90" s="115">
        <v>114</v>
      </c>
      <c r="D90" s="47">
        <v>1206</v>
      </c>
    </row>
    <row r="91" spans="1:4" ht="13.15" customHeight="1" x14ac:dyDescent="0.2">
      <c r="A91" s="22" t="s">
        <v>605</v>
      </c>
      <c r="B91" s="47">
        <v>8</v>
      </c>
      <c r="C91" s="115">
        <v>15</v>
      </c>
      <c r="D91" s="47">
        <v>196</v>
      </c>
    </row>
    <row r="92" spans="1:4" ht="8.1" customHeight="1" x14ac:dyDescent="0.2">
      <c r="A92" s="22"/>
      <c r="B92" s="24"/>
      <c r="C92" s="117"/>
      <c r="D92" s="47"/>
    </row>
    <row r="93" spans="1:4" ht="13.15" customHeight="1" x14ac:dyDescent="0.2">
      <c r="A93" s="34" t="s">
        <v>545</v>
      </c>
      <c r="B93" s="24"/>
      <c r="C93" s="117"/>
      <c r="D93" s="47"/>
    </row>
    <row r="94" spans="1:4" ht="13.15" customHeight="1" x14ac:dyDescent="0.2">
      <c r="A94" s="15" t="s">
        <v>34</v>
      </c>
      <c r="B94" s="47">
        <v>171</v>
      </c>
      <c r="C94" s="115">
        <v>489</v>
      </c>
      <c r="D94" s="47">
        <v>3655</v>
      </c>
    </row>
    <row r="95" spans="1:4" ht="13.15" customHeight="1" x14ac:dyDescent="0.2">
      <c r="A95" s="15" t="s">
        <v>43</v>
      </c>
      <c r="B95" s="47">
        <v>233</v>
      </c>
      <c r="C95" s="115">
        <v>618</v>
      </c>
      <c r="D95" s="47">
        <v>4788</v>
      </c>
    </row>
    <row r="96" spans="1:4" ht="8.1" customHeight="1" x14ac:dyDescent="0.2">
      <c r="A96" s="15"/>
      <c r="B96" s="24"/>
      <c r="C96" s="117"/>
      <c r="D96" s="47"/>
    </row>
    <row r="97" spans="1:4" ht="13.15" customHeight="1" x14ac:dyDescent="0.2">
      <c r="A97" s="34" t="s">
        <v>546</v>
      </c>
      <c r="B97" s="24"/>
      <c r="C97" s="117"/>
      <c r="D97" s="47"/>
    </row>
    <row r="98" spans="1:4" ht="13.15" customHeight="1" x14ac:dyDescent="0.2">
      <c r="A98" s="22" t="s">
        <v>322</v>
      </c>
      <c r="B98" s="47">
        <v>3781</v>
      </c>
      <c r="C98" s="115">
        <v>6983</v>
      </c>
      <c r="D98" s="47">
        <v>80138</v>
      </c>
    </row>
    <row r="99" spans="1:4" ht="13.15" customHeight="1" x14ac:dyDescent="0.2">
      <c r="A99" s="32" t="s">
        <v>323</v>
      </c>
      <c r="B99" s="47">
        <v>631</v>
      </c>
      <c r="C99" s="115">
        <v>205</v>
      </c>
      <c r="D99" s="47">
        <v>11056</v>
      </c>
    </row>
    <row r="100" spans="1:4" ht="13.15" customHeight="1" x14ac:dyDescent="0.2">
      <c r="A100" s="32" t="s">
        <v>324</v>
      </c>
      <c r="B100" s="47">
        <v>778</v>
      </c>
      <c r="C100" s="115">
        <v>1055</v>
      </c>
      <c r="D100" s="47">
        <v>11734</v>
      </c>
    </row>
    <row r="101" spans="1:4" ht="13.15" customHeight="1" x14ac:dyDescent="0.2">
      <c r="A101" s="32" t="s">
        <v>325</v>
      </c>
      <c r="B101" s="47">
        <v>2372</v>
      </c>
      <c r="C101" s="115">
        <v>5723</v>
      </c>
      <c r="D101" s="47">
        <v>57348</v>
      </c>
    </row>
    <row r="102" spans="1:4" ht="8.1" customHeight="1" x14ac:dyDescent="0.2">
      <c r="A102" s="32"/>
      <c r="B102" s="24"/>
      <c r="C102" s="117"/>
      <c r="D102" s="47"/>
    </row>
    <row r="103" spans="1:4" ht="13.15" customHeight="1" x14ac:dyDescent="0.2">
      <c r="A103" s="34" t="s">
        <v>547</v>
      </c>
      <c r="B103" s="24"/>
      <c r="C103" s="117"/>
      <c r="D103" s="47"/>
    </row>
    <row r="104" spans="1:4" ht="13.15" customHeight="1" x14ac:dyDescent="0.2">
      <c r="A104" s="22" t="s">
        <v>240</v>
      </c>
      <c r="B104" s="47">
        <v>24186</v>
      </c>
      <c r="C104" s="115">
        <v>54746</v>
      </c>
      <c r="D104" s="47">
        <v>633690</v>
      </c>
    </row>
    <row r="105" spans="1:4" ht="13.15" customHeight="1" x14ac:dyDescent="0.2">
      <c r="A105" s="32" t="s">
        <v>129</v>
      </c>
      <c r="B105" s="47">
        <v>1677</v>
      </c>
      <c r="C105" s="115">
        <v>663</v>
      </c>
      <c r="D105" s="47">
        <v>33237</v>
      </c>
    </row>
    <row r="106" spans="1:4" ht="13.15" customHeight="1" x14ac:dyDescent="0.2">
      <c r="A106" s="32" t="s">
        <v>130</v>
      </c>
      <c r="B106" s="47">
        <v>9865</v>
      </c>
      <c r="C106" s="115">
        <v>14993</v>
      </c>
      <c r="D106" s="47">
        <v>129823</v>
      </c>
    </row>
    <row r="107" spans="1:4" ht="13.15" customHeight="1" x14ac:dyDescent="0.2">
      <c r="A107" s="32" t="s">
        <v>131</v>
      </c>
      <c r="B107" s="47">
        <v>12644</v>
      </c>
      <c r="C107" s="115">
        <v>39090</v>
      </c>
      <c r="D107" s="47">
        <v>470630</v>
      </c>
    </row>
    <row r="108" spans="1:4" ht="13.15" customHeight="1" x14ac:dyDescent="0.2">
      <c r="A108" s="22" t="s">
        <v>326</v>
      </c>
      <c r="B108" s="47">
        <v>-273</v>
      </c>
      <c r="C108" s="115">
        <v>590</v>
      </c>
      <c r="D108" s="47">
        <v>5213</v>
      </c>
    </row>
    <row r="109" spans="1:4" ht="13.15" customHeight="1" x14ac:dyDescent="0.2">
      <c r="A109" s="22" t="s">
        <v>548</v>
      </c>
      <c r="B109" s="47">
        <v>1810</v>
      </c>
      <c r="C109" s="115">
        <v>325</v>
      </c>
      <c r="D109" s="47">
        <v>3159</v>
      </c>
    </row>
    <row r="110" spans="1:4" ht="8.1" customHeight="1" x14ac:dyDescent="0.2">
      <c r="A110" s="32"/>
      <c r="B110" s="24"/>
      <c r="C110" s="117"/>
      <c r="D110" s="47"/>
    </row>
    <row r="111" spans="1:4" ht="13.15" customHeight="1" x14ac:dyDescent="0.2">
      <c r="A111" s="18" t="s">
        <v>549</v>
      </c>
      <c r="B111" s="24"/>
      <c r="C111" s="117"/>
      <c r="D111" s="47"/>
    </row>
    <row r="112" spans="1:4" ht="13.15" customHeight="1" x14ac:dyDescent="0.2">
      <c r="A112" s="15" t="s">
        <v>45</v>
      </c>
      <c r="B112" s="24">
        <v>1621</v>
      </c>
      <c r="C112" s="117">
        <v>3196</v>
      </c>
      <c r="D112" s="47">
        <v>13728</v>
      </c>
    </row>
    <row r="113" spans="1:4" ht="13.15" customHeight="1" x14ac:dyDescent="0.2">
      <c r="A113" s="15" t="s">
        <v>260</v>
      </c>
      <c r="B113" s="24">
        <v>30200</v>
      </c>
      <c r="C113" s="117">
        <v>31700</v>
      </c>
      <c r="D113" s="24">
        <v>13300</v>
      </c>
    </row>
    <row r="114" spans="1:4" ht="8.1" customHeight="1" x14ac:dyDescent="0.2">
      <c r="A114" s="15"/>
      <c r="B114" s="24"/>
      <c r="C114" s="117"/>
      <c r="D114" s="47"/>
    </row>
    <row r="115" spans="1:4" ht="13.15" customHeight="1" x14ac:dyDescent="0.2">
      <c r="A115" s="18" t="s">
        <v>550</v>
      </c>
      <c r="B115" s="24"/>
      <c r="C115" s="117"/>
      <c r="D115" s="47"/>
    </row>
    <row r="116" spans="1:4" ht="13.15" customHeight="1" x14ac:dyDescent="0.2">
      <c r="A116" s="15" t="s">
        <v>73</v>
      </c>
      <c r="B116" s="24">
        <v>24592</v>
      </c>
      <c r="C116" s="117">
        <v>50722</v>
      </c>
      <c r="D116" s="47">
        <v>321507</v>
      </c>
    </row>
    <row r="117" spans="1:4" ht="13.15" customHeight="1" x14ac:dyDescent="0.2">
      <c r="A117" s="31" t="s">
        <v>74</v>
      </c>
      <c r="B117" s="24">
        <v>16688</v>
      </c>
      <c r="C117" s="115">
        <v>34003</v>
      </c>
      <c r="D117" s="47">
        <v>197306</v>
      </c>
    </row>
    <row r="118" spans="1:4" ht="13.15" customHeight="1" x14ac:dyDescent="0.2">
      <c r="A118" s="31" t="s">
        <v>77</v>
      </c>
      <c r="B118" s="24">
        <v>1959</v>
      </c>
      <c r="C118" s="115">
        <v>6338</v>
      </c>
      <c r="D118" s="47">
        <v>57000</v>
      </c>
    </row>
    <row r="119" spans="1:4" ht="13.15" customHeight="1" x14ac:dyDescent="0.2">
      <c r="A119" s="31" t="s">
        <v>75</v>
      </c>
      <c r="B119" s="24">
        <v>107</v>
      </c>
      <c r="C119" s="141" t="s">
        <v>439</v>
      </c>
      <c r="D119" s="47">
        <v>1593</v>
      </c>
    </row>
    <row r="120" spans="1:4" ht="13.15" customHeight="1" x14ac:dyDescent="0.2">
      <c r="A120" s="31" t="s">
        <v>76</v>
      </c>
      <c r="B120" s="24">
        <v>100</v>
      </c>
      <c r="C120" s="141" t="s">
        <v>439</v>
      </c>
      <c r="D120" s="47">
        <v>1607</v>
      </c>
    </row>
    <row r="121" spans="1:4" ht="13.5" x14ac:dyDescent="0.2">
      <c r="A121" s="100" t="s">
        <v>401</v>
      </c>
      <c r="B121" s="24"/>
      <c r="C121" s="117"/>
      <c r="D121" s="47"/>
    </row>
    <row r="122" spans="1:4" ht="12.75" customHeight="1" x14ac:dyDescent="0.2">
      <c r="A122" s="15"/>
      <c r="B122" s="24"/>
      <c r="C122" s="117"/>
      <c r="D122" s="47"/>
    </row>
    <row r="123" spans="1:4" ht="13.15" customHeight="1" x14ac:dyDescent="0.2">
      <c r="A123" s="57" t="s">
        <v>352</v>
      </c>
      <c r="B123" s="24"/>
      <c r="C123" s="117"/>
      <c r="D123" s="47"/>
    </row>
    <row r="124" spans="1:4" ht="8.1" customHeight="1" x14ac:dyDescent="0.2">
      <c r="A124" s="18"/>
      <c r="B124" s="24"/>
      <c r="C124" s="117"/>
      <c r="D124" s="47"/>
    </row>
    <row r="125" spans="1:4" ht="13.15" customHeight="1" x14ac:dyDescent="0.2">
      <c r="A125" s="18" t="s">
        <v>585</v>
      </c>
      <c r="B125" s="123"/>
      <c r="C125" s="142"/>
      <c r="D125" s="154"/>
    </row>
    <row r="126" spans="1:4" ht="13.15" customHeight="1" x14ac:dyDescent="0.2">
      <c r="A126" s="31" t="s">
        <v>78</v>
      </c>
      <c r="B126" s="124">
        <v>538</v>
      </c>
      <c r="C126" s="143">
        <v>157</v>
      </c>
      <c r="D126" s="124">
        <v>9773</v>
      </c>
    </row>
    <row r="127" spans="1:4" ht="13.15" customHeight="1" x14ac:dyDescent="0.2">
      <c r="A127" s="32" t="s">
        <v>459</v>
      </c>
      <c r="B127" s="134">
        <v>0.13750000000000001</v>
      </c>
      <c r="C127" s="144">
        <v>0.1719</v>
      </c>
      <c r="D127" s="134">
        <v>0.1326</v>
      </c>
    </row>
    <row r="128" spans="1:4" ht="13.15" customHeight="1" x14ac:dyDescent="0.2">
      <c r="A128" s="32" t="s">
        <v>440</v>
      </c>
      <c r="B128" s="124">
        <v>141</v>
      </c>
      <c r="C128" s="143">
        <v>94</v>
      </c>
      <c r="D128" s="124">
        <v>6037</v>
      </c>
    </row>
    <row r="129" spans="1:4" ht="13.15" customHeight="1" x14ac:dyDescent="0.2">
      <c r="A129" s="32" t="s">
        <v>329</v>
      </c>
      <c r="B129" s="124">
        <v>311</v>
      </c>
      <c r="C129" s="143">
        <v>56</v>
      </c>
      <c r="D129" s="124">
        <v>3515</v>
      </c>
    </row>
    <row r="130" spans="1:4" ht="13.15" customHeight="1" x14ac:dyDescent="0.2">
      <c r="A130" s="32" t="s">
        <v>191</v>
      </c>
      <c r="B130" s="124">
        <v>86</v>
      </c>
      <c r="C130" s="143">
        <v>7</v>
      </c>
      <c r="D130" s="124">
        <v>221</v>
      </c>
    </row>
    <row r="131" spans="1:4" ht="13.15" customHeight="1" x14ac:dyDescent="0.2">
      <c r="A131" s="15" t="s">
        <v>79</v>
      </c>
      <c r="B131" s="24">
        <v>17847</v>
      </c>
      <c r="C131" s="117">
        <v>3039</v>
      </c>
      <c r="D131" s="24">
        <v>189952</v>
      </c>
    </row>
    <row r="132" spans="1:4" s="10" customFormat="1" ht="13.15" customHeight="1" x14ac:dyDescent="0.2">
      <c r="A132" s="32" t="s">
        <v>366</v>
      </c>
      <c r="B132" s="134">
        <v>0.14000000000000001</v>
      </c>
      <c r="C132" s="144">
        <v>0.18110000000000001</v>
      </c>
      <c r="D132" s="134">
        <v>0.12620000000000001</v>
      </c>
    </row>
    <row r="133" spans="1:4" s="10" customFormat="1" ht="13.15" customHeight="1" x14ac:dyDescent="0.2">
      <c r="A133" s="22" t="s">
        <v>68</v>
      </c>
      <c r="B133" s="24">
        <v>1486</v>
      </c>
      <c r="C133" s="117">
        <v>529</v>
      </c>
      <c r="D133" s="24">
        <v>29780</v>
      </c>
    </row>
    <row r="134" spans="1:4" s="10" customFormat="1" ht="13.15" customHeight="1" x14ac:dyDescent="0.2">
      <c r="A134" s="22" t="s">
        <v>330</v>
      </c>
      <c r="B134" s="124">
        <v>49.9</v>
      </c>
      <c r="C134" s="143">
        <v>8</v>
      </c>
      <c r="D134" s="124">
        <v>537.29999999999995</v>
      </c>
    </row>
    <row r="135" spans="1:4" s="10" customFormat="1" ht="13.15" customHeight="1" x14ac:dyDescent="0.2">
      <c r="A135" s="125" t="s">
        <v>610</v>
      </c>
      <c r="B135" s="124"/>
      <c r="C135" s="143"/>
      <c r="D135" s="124"/>
    </row>
    <row r="136" spans="1:4" ht="12.75" customHeight="1" x14ac:dyDescent="0.2">
      <c r="A136" s="15"/>
      <c r="B136" s="24"/>
      <c r="C136" s="117"/>
      <c r="D136" s="47"/>
    </row>
    <row r="137" spans="1:4" ht="13.15" customHeight="1" x14ac:dyDescent="0.2">
      <c r="A137" s="57" t="s">
        <v>377</v>
      </c>
      <c r="B137" s="77"/>
      <c r="C137" s="145"/>
      <c r="D137" s="24"/>
    </row>
    <row r="138" spans="1:4" ht="8.1" customHeight="1" x14ac:dyDescent="0.2">
      <c r="A138" s="15"/>
      <c r="B138" s="77"/>
      <c r="C138" s="145"/>
      <c r="D138" s="24"/>
    </row>
    <row r="139" spans="1:4" ht="13.15" customHeight="1" x14ac:dyDescent="0.2">
      <c r="A139" s="15" t="s">
        <v>316</v>
      </c>
      <c r="B139" s="77"/>
      <c r="C139" s="145"/>
      <c r="D139" s="24"/>
    </row>
    <row r="140" spans="1:4" ht="8.1" customHeight="1" x14ac:dyDescent="0.2">
      <c r="A140" s="15"/>
      <c r="B140" s="24"/>
      <c r="C140" s="117"/>
      <c r="D140" s="47"/>
    </row>
    <row r="141" spans="1:4" ht="13.15" customHeight="1" x14ac:dyDescent="0.2">
      <c r="A141" s="57" t="s">
        <v>353</v>
      </c>
      <c r="B141" s="24"/>
      <c r="C141" s="117"/>
      <c r="D141" s="47"/>
    </row>
    <row r="142" spans="1:4" ht="8.1" customHeight="1" x14ac:dyDescent="0.2">
      <c r="A142" s="18"/>
      <c r="B142" s="24"/>
      <c r="C142" s="117"/>
      <c r="D142" s="47"/>
    </row>
    <row r="143" spans="1:4" ht="13.15" customHeight="1" x14ac:dyDescent="0.2">
      <c r="A143" s="18" t="s">
        <v>551</v>
      </c>
      <c r="B143" s="24"/>
      <c r="C143" s="117"/>
      <c r="D143" s="47"/>
    </row>
    <row r="144" spans="1:4" s="62" customFormat="1" ht="13.15" customHeight="1" x14ac:dyDescent="0.2">
      <c r="A144" s="15" t="s">
        <v>67</v>
      </c>
      <c r="B144" s="24">
        <v>14994</v>
      </c>
      <c r="C144" s="117">
        <v>17092</v>
      </c>
      <c r="D144" s="108">
        <v>234785</v>
      </c>
    </row>
    <row r="145" spans="1:4" ht="13.15" customHeight="1" x14ac:dyDescent="0.2">
      <c r="A145" s="32" t="s">
        <v>158</v>
      </c>
      <c r="B145" s="70">
        <v>0.57699999999999996</v>
      </c>
      <c r="C145" s="139">
        <v>0.49199999999999999</v>
      </c>
      <c r="D145" s="70">
        <v>0.48099999999999998</v>
      </c>
    </row>
    <row r="146" spans="1:4" ht="13.15" customHeight="1" x14ac:dyDescent="0.2">
      <c r="A146" s="15" t="s">
        <v>81</v>
      </c>
      <c r="B146" s="47">
        <v>29200</v>
      </c>
      <c r="C146" s="115">
        <v>53811</v>
      </c>
      <c r="D146" s="47">
        <v>563423</v>
      </c>
    </row>
    <row r="147" spans="1:4" ht="13.15" customHeight="1" x14ac:dyDescent="0.2">
      <c r="A147" s="32" t="s">
        <v>552</v>
      </c>
      <c r="B147" s="47">
        <v>1017</v>
      </c>
      <c r="C147" s="115">
        <v>1463</v>
      </c>
      <c r="D147" s="47">
        <v>10318</v>
      </c>
    </row>
    <row r="148" spans="1:4" ht="13.15" customHeight="1" x14ac:dyDescent="0.2">
      <c r="A148" s="32" t="s">
        <v>553</v>
      </c>
      <c r="B148" s="78">
        <v>3.4799999999999998E-2</v>
      </c>
      <c r="C148" s="146">
        <v>2.7199999999999998E-2</v>
      </c>
      <c r="D148" s="78">
        <v>1.83E-2</v>
      </c>
    </row>
    <row r="149" spans="1:4" ht="8.1" customHeight="1" x14ac:dyDescent="0.2">
      <c r="A149" s="22"/>
      <c r="B149" s="24"/>
      <c r="C149" s="117"/>
      <c r="D149" s="47"/>
    </row>
    <row r="150" spans="1:4" ht="13.15" customHeight="1" x14ac:dyDescent="0.2">
      <c r="A150" s="34" t="s">
        <v>554</v>
      </c>
      <c r="B150" s="120"/>
      <c r="C150" s="126"/>
      <c r="D150" s="120"/>
    </row>
    <row r="151" spans="1:4" ht="13.15" customHeight="1" x14ac:dyDescent="0.2">
      <c r="A151" s="15" t="s">
        <v>84</v>
      </c>
      <c r="B151" s="24">
        <v>61</v>
      </c>
      <c r="C151" s="117">
        <v>69</v>
      </c>
      <c r="D151" s="47">
        <v>1146</v>
      </c>
    </row>
    <row r="152" spans="1:4" ht="13.15" customHeight="1" x14ac:dyDescent="0.2">
      <c r="A152" s="32" t="s">
        <v>160</v>
      </c>
      <c r="B152" s="120">
        <v>0.754</v>
      </c>
      <c r="C152" s="126">
        <v>0.56499999999999995</v>
      </c>
      <c r="D152" s="120">
        <v>0.53800000000000003</v>
      </c>
    </row>
    <row r="153" spans="1:4" ht="13.15" customHeight="1" x14ac:dyDescent="0.2">
      <c r="A153" s="22" t="s">
        <v>237</v>
      </c>
      <c r="B153" s="47">
        <v>137</v>
      </c>
      <c r="C153" s="115">
        <v>374</v>
      </c>
      <c r="D153" s="47">
        <v>4282</v>
      </c>
    </row>
    <row r="154" spans="1:4" ht="13.15" customHeight="1" x14ac:dyDescent="0.2">
      <c r="A154" s="22" t="s">
        <v>369</v>
      </c>
      <c r="B154" s="65">
        <v>5.0000000000000001E-3</v>
      </c>
      <c r="C154" s="116">
        <v>7.0000000000000001E-3</v>
      </c>
      <c r="D154" s="65">
        <v>8.0000000000000002E-3</v>
      </c>
    </row>
    <row r="155" spans="1:4" ht="8.1" customHeight="1" x14ac:dyDescent="0.2">
      <c r="A155" s="22"/>
      <c r="B155" s="24"/>
      <c r="C155" s="117"/>
      <c r="D155" s="47"/>
    </row>
    <row r="156" spans="1:4" ht="13.15" customHeight="1" x14ac:dyDescent="0.2">
      <c r="A156" s="34" t="s">
        <v>555</v>
      </c>
      <c r="B156" s="24"/>
      <c r="C156" s="117"/>
      <c r="D156" s="47"/>
    </row>
    <row r="157" spans="1:4" ht="13.15" customHeight="1" x14ac:dyDescent="0.2">
      <c r="A157" s="22" t="s">
        <v>403</v>
      </c>
      <c r="B157" s="24">
        <v>233</v>
      </c>
      <c r="C157" s="117">
        <v>679</v>
      </c>
      <c r="D157" s="24">
        <v>7109</v>
      </c>
    </row>
    <row r="158" spans="1:4" ht="13.15" customHeight="1" x14ac:dyDescent="0.2">
      <c r="A158" s="32" t="s">
        <v>166</v>
      </c>
      <c r="B158" s="24">
        <v>146</v>
      </c>
      <c r="C158" s="117">
        <v>327</v>
      </c>
      <c r="D158" s="47">
        <v>3196</v>
      </c>
    </row>
    <row r="159" spans="1:4" ht="13.15" customHeight="1" x14ac:dyDescent="0.2">
      <c r="A159" s="32" t="s">
        <v>334</v>
      </c>
      <c r="B159" s="120">
        <v>0.627</v>
      </c>
      <c r="C159" s="126">
        <v>0.48199999999999998</v>
      </c>
      <c r="D159" s="122">
        <v>0.45</v>
      </c>
    </row>
    <row r="160" spans="1:4" ht="13.15" customHeight="1" x14ac:dyDescent="0.2">
      <c r="A160" s="32" t="s">
        <v>164</v>
      </c>
      <c r="B160" s="24">
        <v>36</v>
      </c>
      <c r="C160" s="117">
        <v>219</v>
      </c>
      <c r="D160" s="47">
        <v>1240</v>
      </c>
    </row>
    <row r="161" spans="1:4" ht="13.15" customHeight="1" x14ac:dyDescent="0.2">
      <c r="A161" s="32" t="s">
        <v>333</v>
      </c>
      <c r="B161" s="120">
        <v>0.155</v>
      </c>
      <c r="C161" s="126">
        <v>0.32300000000000001</v>
      </c>
      <c r="D161" s="122">
        <v>0.17399999999999999</v>
      </c>
    </row>
    <row r="162" spans="1:4" ht="8.1" customHeight="1" x14ac:dyDescent="0.2">
      <c r="A162" s="22"/>
      <c r="B162" s="24"/>
      <c r="C162" s="117"/>
      <c r="D162" s="47"/>
    </row>
    <row r="163" spans="1:4" ht="13.15" customHeight="1" x14ac:dyDescent="0.2">
      <c r="A163" s="34" t="s">
        <v>556</v>
      </c>
      <c r="B163" s="24"/>
      <c r="C163" s="117"/>
      <c r="D163" s="47"/>
    </row>
    <row r="164" spans="1:4" ht="13.15" customHeight="1" x14ac:dyDescent="0.2">
      <c r="A164" s="35" t="s">
        <v>85</v>
      </c>
      <c r="B164" s="47">
        <v>1650</v>
      </c>
      <c r="C164" s="115">
        <v>1762</v>
      </c>
      <c r="D164" s="47">
        <v>20675</v>
      </c>
    </row>
    <row r="165" spans="1:4" ht="13.15" customHeight="1" x14ac:dyDescent="0.2">
      <c r="A165" s="72" t="s">
        <v>86</v>
      </c>
      <c r="B165" s="120">
        <v>0.13400000000000001</v>
      </c>
      <c r="C165" s="126">
        <v>0.11</v>
      </c>
      <c r="D165" s="120">
        <v>0.09</v>
      </c>
    </row>
    <row r="166" spans="1:4" ht="13.15" customHeight="1" x14ac:dyDescent="0.2">
      <c r="A166" s="22" t="s">
        <v>557</v>
      </c>
      <c r="B166" s="120">
        <f>(5090)/53827</f>
        <v>9.4562208557043864E-2</v>
      </c>
      <c r="C166" s="126">
        <f>2365/100870</f>
        <v>2.3446019629225736E-2</v>
      </c>
      <c r="D166" s="120">
        <f>138740/1046568</f>
        <v>0.13256663685493919</v>
      </c>
    </row>
    <row r="167" spans="1:4" ht="12.75" customHeight="1" x14ac:dyDescent="0.2">
      <c r="A167" s="22"/>
      <c r="B167" s="24"/>
      <c r="C167" s="117"/>
      <c r="D167" s="24"/>
    </row>
    <row r="168" spans="1:4" ht="13.15" customHeight="1" x14ac:dyDescent="0.2">
      <c r="A168" s="57" t="s">
        <v>355</v>
      </c>
      <c r="B168" s="24"/>
      <c r="C168" s="117"/>
      <c r="D168" s="47"/>
    </row>
    <row r="169" spans="1:4" ht="8.1" customHeight="1" x14ac:dyDescent="0.2">
      <c r="A169" s="57"/>
      <c r="B169" s="24"/>
      <c r="C169" s="117"/>
      <c r="D169" s="47"/>
    </row>
    <row r="170" spans="1:4" ht="13.15" customHeight="1" x14ac:dyDescent="0.2">
      <c r="A170" s="18" t="s">
        <v>558</v>
      </c>
      <c r="B170" s="24"/>
      <c r="C170" s="117"/>
      <c r="D170" s="47"/>
    </row>
    <row r="171" spans="1:4" ht="13.15" customHeight="1" x14ac:dyDescent="0.2">
      <c r="A171" s="15" t="s">
        <v>290</v>
      </c>
      <c r="B171" s="24">
        <v>32</v>
      </c>
      <c r="C171" s="117">
        <v>18</v>
      </c>
      <c r="D171" s="47">
        <v>629</v>
      </c>
    </row>
    <row r="172" spans="1:4" ht="13.15" customHeight="1" x14ac:dyDescent="0.2">
      <c r="A172" s="31" t="s">
        <v>88</v>
      </c>
      <c r="B172" s="24">
        <v>634</v>
      </c>
      <c r="C172" s="117">
        <v>851</v>
      </c>
      <c r="D172" s="47">
        <v>33309</v>
      </c>
    </row>
    <row r="173" spans="1:4" ht="13.15" customHeight="1" x14ac:dyDescent="0.2">
      <c r="A173" s="15" t="s">
        <v>168</v>
      </c>
      <c r="B173" s="24">
        <v>44218</v>
      </c>
      <c r="C173" s="117">
        <v>131838</v>
      </c>
      <c r="D173" s="47">
        <v>5549868</v>
      </c>
    </row>
    <row r="174" spans="1:4" ht="13.15" customHeight="1" x14ac:dyDescent="0.2">
      <c r="A174" s="32" t="s">
        <v>169</v>
      </c>
      <c r="B174" s="70">
        <v>0.753</v>
      </c>
      <c r="C174" s="139">
        <v>0.54</v>
      </c>
      <c r="D174" s="65">
        <v>0.42799999999999999</v>
      </c>
    </row>
    <row r="175" spans="1:4" ht="13.15" customHeight="1" x14ac:dyDescent="0.2">
      <c r="A175" s="22" t="s">
        <v>184</v>
      </c>
      <c r="B175" s="86">
        <v>1.7</v>
      </c>
      <c r="C175" s="147">
        <v>1.7</v>
      </c>
      <c r="D175" s="86">
        <v>1.9</v>
      </c>
    </row>
    <row r="176" spans="1:4" ht="12.75" customHeight="1" x14ac:dyDescent="0.2">
      <c r="A176" s="57" t="s">
        <v>356</v>
      </c>
      <c r="B176" s="24"/>
      <c r="C176" s="117"/>
      <c r="D176" s="47"/>
    </row>
    <row r="177" spans="1:4" ht="8.1" customHeight="1" x14ac:dyDescent="0.2">
      <c r="A177" s="18"/>
      <c r="B177" s="24"/>
      <c r="C177" s="117"/>
      <c r="D177" s="47"/>
    </row>
    <row r="178" spans="1:4" ht="13.15" customHeight="1" x14ac:dyDescent="0.2">
      <c r="A178" s="18" t="s">
        <v>559</v>
      </c>
      <c r="B178" s="24"/>
      <c r="C178" s="117"/>
      <c r="D178" s="47"/>
    </row>
    <row r="179" spans="1:4" ht="13.15" customHeight="1" x14ac:dyDescent="0.2">
      <c r="A179" s="15" t="s">
        <v>611</v>
      </c>
      <c r="B179" s="47">
        <v>41329</v>
      </c>
      <c r="C179" s="115">
        <v>57567</v>
      </c>
      <c r="D179" s="47">
        <v>743072</v>
      </c>
    </row>
    <row r="180" spans="1:4" ht="13.15" customHeight="1" x14ac:dyDescent="0.2">
      <c r="A180" s="32" t="s">
        <v>295</v>
      </c>
      <c r="B180" s="47">
        <v>29115</v>
      </c>
      <c r="C180" s="115">
        <v>42801</v>
      </c>
      <c r="D180" s="47">
        <v>500731</v>
      </c>
    </row>
    <row r="181" spans="1:4" ht="13.15" customHeight="1" x14ac:dyDescent="0.2">
      <c r="A181" s="35" t="s">
        <v>92</v>
      </c>
      <c r="B181" s="47">
        <f>B180/B13*1000</f>
        <v>541.96682861450824</v>
      </c>
      <c r="C181" s="115">
        <f>C180/C13*1000</f>
        <v>422.46306002191233</v>
      </c>
      <c r="D181" s="47">
        <f>D180/D13*1000</f>
        <v>483.80881893993779</v>
      </c>
    </row>
    <row r="182" spans="1:4" ht="13.15" customHeight="1" x14ac:dyDescent="0.2">
      <c r="A182" s="95" t="s">
        <v>612</v>
      </c>
      <c r="B182" s="47"/>
      <c r="C182" s="115"/>
      <c r="D182" s="47"/>
    </row>
    <row r="183" spans="1:4" ht="8.1" customHeight="1" x14ac:dyDescent="0.2">
      <c r="A183" s="22"/>
      <c r="B183" s="24"/>
      <c r="C183" s="117"/>
      <c r="D183" s="47"/>
    </row>
    <row r="184" spans="1:4" ht="13.15" customHeight="1" x14ac:dyDescent="0.2">
      <c r="A184" s="34" t="s">
        <v>560</v>
      </c>
      <c r="B184" s="24"/>
      <c r="C184" s="117"/>
      <c r="D184" s="47"/>
    </row>
    <row r="185" spans="1:4" ht="13.15" customHeight="1" x14ac:dyDescent="0.2">
      <c r="A185" s="31" t="s">
        <v>93</v>
      </c>
      <c r="B185" s="47">
        <v>238</v>
      </c>
      <c r="C185" s="115">
        <v>682</v>
      </c>
      <c r="D185" s="47">
        <v>5783</v>
      </c>
    </row>
    <row r="186" spans="1:4" ht="13.15" customHeight="1" x14ac:dyDescent="0.2">
      <c r="A186" s="32" t="s">
        <v>296</v>
      </c>
      <c r="B186" s="47">
        <v>115</v>
      </c>
      <c r="C186" s="115">
        <v>314</v>
      </c>
      <c r="D186" s="47">
        <v>2709</v>
      </c>
    </row>
    <row r="187" spans="1:4" ht="8.1" customHeight="1" x14ac:dyDescent="0.2">
      <c r="A187" s="15"/>
      <c r="B187" s="24"/>
      <c r="C187" s="117"/>
      <c r="D187" s="47"/>
    </row>
    <row r="188" spans="1:4" ht="13.15" customHeight="1" x14ac:dyDescent="0.2">
      <c r="A188" s="34" t="s">
        <v>561</v>
      </c>
      <c r="B188" s="24"/>
      <c r="C188" s="117"/>
      <c r="D188" s="47"/>
    </row>
    <row r="189" spans="1:4" ht="13.15" customHeight="1" x14ac:dyDescent="0.2">
      <c r="A189" s="15" t="s">
        <v>96</v>
      </c>
      <c r="B189" s="47">
        <v>226</v>
      </c>
      <c r="C189" s="115">
        <v>61</v>
      </c>
      <c r="D189" s="47">
        <v>2101</v>
      </c>
    </row>
    <row r="190" spans="1:4" ht="13.15" customHeight="1" x14ac:dyDescent="0.2">
      <c r="A190" s="15" t="s">
        <v>336</v>
      </c>
      <c r="B190" s="47">
        <v>781</v>
      </c>
      <c r="C190" s="115">
        <v>491</v>
      </c>
      <c r="D190" s="47">
        <v>9970</v>
      </c>
    </row>
    <row r="191" spans="1:4" ht="13.15" customHeight="1" x14ac:dyDescent="0.2">
      <c r="A191" s="15" t="s">
        <v>337</v>
      </c>
      <c r="B191" s="47">
        <v>120</v>
      </c>
      <c r="C191" s="115">
        <v>44</v>
      </c>
      <c r="D191" s="47">
        <v>1447</v>
      </c>
    </row>
    <row r="192" spans="1:4" ht="13.15" customHeight="1" x14ac:dyDescent="0.2">
      <c r="A192" s="15" t="s">
        <v>338</v>
      </c>
      <c r="B192" s="47">
        <v>855</v>
      </c>
      <c r="C192" s="115">
        <v>266</v>
      </c>
      <c r="D192" s="47">
        <v>9753</v>
      </c>
    </row>
    <row r="193" spans="1:4" ht="8.1" customHeight="1" x14ac:dyDescent="0.2">
      <c r="A193" s="15"/>
      <c r="B193" s="24"/>
      <c r="C193" s="117"/>
      <c r="D193" s="47"/>
    </row>
    <row r="194" spans="1:4" ht="13.15" customHeight="1" x14ac:dyDescent="0.2">
      <c r="A194" s="18" t="s">
        <v>562</v>
      </c>
      <c r="B194" s="24"/>
      <c r="C194" s="117"/>
      <c r="D194" s="47"/>
    </row>
    <row r="195" spans="1:4" ht="13.15" customHeight="1" x14ac:dyDescent="0.2">
      <c r="A195" s="15" t="s">
        <v>613</v>
      </c>
      <c r="B195" s="47">
        <v>41859</v>
      </c>
      <c r="C195" s="115">
        <v>95542</v>
      </c>
      <c r="D195" s="47">
        <v>868357</v>
      </c>
    </row>
    <row r="196" spans="1:4" ht="13.15" customHeight="1" x14ac:dyDescent="0.2">
      <c r="A196" s="15" t="s">
        <v>221</v>
      </c>
      <c r="B196" s="47">
        <v>11916</v>
      </c>
      <c r="C196" s="115">
        <v>4957</v>
      </c>
      <c r="D196" s="47">
        <v>163609</v>
      </c>
    </row>
    <row r="197" spans="1:4" ht="13.15" customHeight="1" x14ac:dyDescent="0.2">
      <c r="A197" s="15" t="s">
        <v>186</v>
      </c>
      <c r="B197" s="65">
        <v>0.77841004184100415</v>
      </c>
      <c r="C197" s="116">
        <v>0.95067612613060826</v>
      </c>
      <c r="D197" s="65">
        <v>0.84145892403431899</v>
      </c>
    </row>
    <row r="198" spans="1:4" ht="13.15" customHeight="1" x14ac:dyDescent="0.2">
      <c r="A198" s="95" t="s">
        <v>614</v>
      </c>
      <c r="B198" s="15"/>
      <c r="C198" s="137"/>
      <c r="D198" s="45"/>
    </row>
    <row r="199" spans="1:4" ht="12.75" customHeight="1" x14ac:dyDescent="0.2">
      <c r="A199" s="15"/>
      <c r="B199" s="24"/>
      <c r="C199" s="117"/>
      <c r="D199" s="47"/>
    </row>
    <row r="200" spans="1:4" ht="13.15" customHeight="1" x14ac:dyDescent="0.2">
      <c r="A200" s="57" t="s">
        <v>357</v>
      </c>
      <c r="B200" s="24"/>
      <c r="C200" s="117"/>
      <c r="D200" s="47"/>
    </row>
    <row r="201" spans="1:4" ht="8.1" customHeight="1" x14ac:dyDescent="0.2">
      <c r="A201" s="18"/>
      <c r="B201" s="24"/>
      <c r="C201" s="117"/>
      <c r="D201" s="47"/>
    </row>
    <row r="202" spans="1:4" ht="13.15" customHeight="1" x14ac:dyDescent="0.2">
      <c r="A202" s="18" t="s">
        <v>563</v>
      </c>
      <c r="B202" s="24"/>
      <c r="C202" s="117"/>
      <c r="D202" s="47"/>
    </row>
    <row r="203" spans="1:4" ht="13.15" customHeight="1" x14ac:dyDescent="0.2">
      <c r="A203" s="15" t="s">
        <v>564</v>
      </c>
      <c r="B203" s="47">
        <v>3065</v>
      </c>
      <c r="C203" s="115">
        <v>8641</v>
      </c>
      <c r="D203" s="47">
        <v>42704</v>
      </c>
    </row>
    <row r="204" spans="1:4" ht="13.15" customHeight="1" x14ac:dyDescent="0.2">
      <c r="A204" s="15" t="s">
        <v>565</v>
      </c>
      <c r="B204" s="47">
        <v>3036</v>
      </c>
      <c r="C204" s="115">
        <v>6805</v>
      </c>
      <c r="D204" s="47">
        <v>48906</v>
      </c>
    </row>
    <row r="205" spans="1:4" ht="8.1" customHeight="1" x14ac:dyDescent="0.2">
      <c r="A205" s="15"/>
      <c r="B205" s="24"/>
      <c r="C205" s="117"/>
      <c r="D205" s="47"/>
    </row>
    <row r="206" spans="1:4" ht="13.15" customHeight="1" x14ac:dyDescent="0.2">
      <c r="A206" s="18" t="s">
        <v>566</v>
      </c>
      <c r="B206" s="24"/>
      <c r="C206" s="117"/>
      <c r="D206" s="47"/>
    </row>
    <row r="207" spans="1:4" ht="13.15" customHeight="1" x14ac:dyDescent="0.2">
      <c r="A207" s="15" t="s">
        <v>567</v>
      </c>
      <c r="B207" s="47">
        <v>17</v>
      </c>
      <c r="C207" s="115">
        <v>36</v>
      </c>
      <c r="D207" s="47">
        <v>307</v>
      </c>
    </row>
    <row r="208" spans="1:4" ht="13.15" customHeight="1" x14ac:dyDescent="0.2">
      <c r="A208" s="15" t="s">
        <v>568</v>
      </c>
      <c r="B208" s="47">
        <v>14</v>
      </c>
      <c r="C208" s="115">
        <v>28</v>
      </c>
      <c r="D208" s="47">
        <v>232</v>
      </c>
    </row>
    <row r="209" spans="1:4" ht="12.75" customHeight="1" x14ac:dyDescent="0.2">
      <c r="A209" s="15"/>
      <c r="B209" s="24"/>
      <c r="C209" s="117"/>
      <c r="D209" s="47"/>
    </row>
    <row r="210" spans="1:4" ht="12.75" customHeight="1" x14ac:dyDescent="0.2">
      <c r="A210" s="57" t="s">
        <v>358</v>
      </c>
      <c r="B210" s="24"/>
      <c r="C210" s="117"/>
      <c r="D210" s="47"/>
    </row>
    <row r="211" spans="1:4" ht="8.1" customHeight="1" x14ac:dyDescent="0.2">
      <c r="A211" s="57"/>
      <c r="B211" s="24"/>
      <c r="C211" s="117"/>
      <c r="D211" s="47"/>
    </row>
    <row r="212" spans="1:4" ht="13.15" customHeight="1" x14ac:dyDescent="0.2">
      <c r="A212" s="18" t="s">
        <v>569</v>
      </c>
      <c r="B212" s="24"/>
      <c r="C212" s="117"/>
      <c r="D212" s="47"/>
    </row>
    <row r="213" spans="1:4" ht="13.15" customHeight="1" x14ac:dyDescent="0.2">
      <c r="A213" s="63" t="s">
        <v>445</v>
      </c>
      <c r="B213" s="47">
        <v>17</v>
      </c>
      <c r="C213" s="115">
        <v>22</v>
      </c>
      <c r="D213" s="47">
        <v>303</v>
      </c>
    </row>
    <row r="214" spans="1:4" ht="13.15" customHeight="1" x14ac:dyDescent="0.2">
      <c r="A214" s="63" t="s">
        <v>444</v>
      </c>
      <c r="B214" s="24">
        <v>787</v>
      </c>
      <c r="C214" s="117">
        <v>1187</v>
      </c>
      <c r="D214" s="47">
        <v>14973</v>
      </c>
    </row>
    <row r="215" spans="1:4" ht="13.15" customHeight="1" x14ac:dyDescent="0.2">
      <c r="A215" s="63" t="s">
        <v>617</v>
      </c>
      <c r="B215" s="24">
        <v>17</v>
      </c>
      <c r="C215" s="117">
        <v>24</v>
      </c>
      <c r="D215" s="47">
        <v>386</v>
      </c>
    </row>
    <row r="216" spans="1:4" ht="8.1" customHeight="1" x14ac:dyDescent="0.2">
      <c r="A216" s="30"/>
      <c r="B216" s="24"/>
      <c r="C216" s="117"/>
      <c r="D216" s="47"/>
    </row>
    <row r="217" spans="1:4" ht="13.15" customHeight="1" x14ac:dyDescent="0.2">
      <c r="A217" s="18" t="s">
        <v>570</v>
      </c>
      <c r="B217" s="24"/>
      <c r="C217" s="117"/>
      <c r="D217" s="47"/>
    </row>
    <row r="218" spans="1:4" ht="8.1" customHeight="1" x14ac:dyDescent="0.2">
      <c r="A218" s="18"/>
      <c r="B218" s="24"/>
      <c r="C218" s="148"/>
      <c r="D218" s="47"/>
    </row>
    <row r="219" spans="1:4" ht="13.15" customHeight="1" x14ac:dyDescent="0.2">
      <c r="A219" s="18" t="s">
        <v>621</v>
      </c>
      <c r="B219" s="24"/>
      <c r="C219" s="148"/>
      <c r="D219" s="47"/>
    </row>
    <row r="220" spans="1:4" ht="13.15" customHeight="1" x14ac:dyDescent="0.2">
      <c r="A220" s="15" t="s">
        <v>252</v>
      </c>
      <c r="B220" s="47">
        <v>5210</v>
      </c>
      <c r="C220" s="117"/>
      <c r="D220" s="47"/>
    </row>
    <row r="221" spans="1:4" ht="13.15" customHeight="1" x14ac:dyDescent="0.2">
      <c r="A221" s="15" t="s">
        <v>222</v>
      </c>
      <c r="B221" s="47">
        <v>27256</v>
      </c>
      <c r="C221" s="117"/>
      <c r="D221" s="47"/>
    </row>
    <row r="222" spans="1:4" ht="12.75" x14ac:dyDescent="0.2">
      <c r="A222" s="15" t="s">
        <v>206</v>
      </c>
      <c r="B222" s="86">
        <v>5.3</v>
      </c>
      <c r="C222" s="117"/>
      <c r="D222" s="47"/>
    </row>
    <row r="223" spans="1:4" ht="13.15" customHeight="1" x14ac:dyDescent="0.2">
      <c r="A223" s="15" t="s">
        <v>207</v>
      </c>
      <c r="B223" s="86">
        <v>449</v>
      </c>
      <c r="C223" s="117"/>
      <c r="D223" s="47"/>
    </row>
    <row r="224" spans="1:4" ht="13.15" customHeight="1" x14ac:dyDescent="0.2">
      <c r="A224" s="15" t="s">
        <v>208</v>
      </c>
      <c r="B224" s="47">
        <v>43800</v>
      </c>
      <c r="C224" s="117"/>
      <c r="D224" s="47"/>
    </row>
    <row r="225" spans="1:4" ht="8.1" customHeight="1" x14ac:dyDescent="0.2">
      <c r="A225" s="75"/>
      <c r="B225" s="24"/>
      <c r="C225" s="117"/>
      <c r="D225" s="47"/>
    </row>
    <row r="226" spans="1:4" ht="13.15" customHeight="1" x14ac:dyDescent="0.2">
      <c r="A226" s="18" t="s">
        <v>608</v>
      </c>
      <c r="B226" s="24"/>
      <c r="C226" s="117"/>
      <c r="D226" s="47"/>
    </row>
    <row r="227" spans="1:4" ht="13.15" customHeight="1" x14ac:dyDescent="0.2">
      <c r="A227" s="15" t="s">
        <v>252</v>
      </c>
      <c r="B227" s="24"/>
      <c r="C227" s="115">
        <v>12948</v>
      </c>
      <c r="D227" s="47"/>
    </row>
    <row r="228" spans="1:4" ht="13.15" customHeight="1" x14ac:dyDescent="0.2">
      <c r="A228" s="15" t="s">
        <v>222</v>
      </c>
      <c r="B228" s="24"/>
      <c r="C228" s="115">
        <v>67285</v>
      </c>
      <c r="D228" s="47"/>
    </row>
    <row r="229" spans="1:4" ht="13.15" customHeight="1" x14ac:dyDescent="0.2">
      <c r="A229" s="15" t="s">
        <v>206</v>
      </c>
      <c r="B229" s="77"/>
      <c r="C229" s="147">
        <v>5.2</v>
      </c>
      <c r="D229" s="47"/>
    </row>
    <row r="230" spans="1:4" ht="13.15" customHeight="1" x14ac:dyDescent="0.2">
      <c r="A230" s="15" t="s">
        <v>207</v>
      </c>
      <c r="B230" s="77"/>
      <c r="C230" s="147">
        <v>966.2</v>
      </c>
      <c r="D230" s="47"/>
    </row>
    <row r="231" spans="1:4" ht="13.15" customHeight="1" x14ac:dyDescent="0.2">
      <c r="A231" s="15" t="s">
        <v>208</v>
      </c>
      <c r="B231" s="24"/>
      <c r="C231" s="115">
        <v>86518</v>
      </c>
      <c r="D231" s="47"/>
    </row>
    <row r="232" spans="1:4" ht="8.1" customHeight="1" x14ac:dyDescent="0.2">
      <c r="A232" s="75"/>
      <c r="B232" s="24"/>
      <c r="C232" s="117"/>
      <c r="D232" s="47"/>
    </row>
    <row r="233" spans="1:4" ht="13.15" customHeight="1" x14ac:dyDescent="0.2">
      <c r="A233" s="18" t="s">
        <v>607</v>
      </c>
      <c r="B233" s="24"/>
      <c r="C233" s="117"/>
      <c r="D233" s="47"/>
    </row>
    <row r="234" spans="1:4" ht="13.15" customHeight="1" x14ac:dyDescent="0.2">
      <c r="A234" s="15" t="s">
        <v>252</v>
      </c>
      <c r="B234" s="24"/>
      <c r="C234" s="47">
        <v>6194</v>
      </c>
      <c r="D234" s="47"/>
    </row>
    <row r="235" spans="1:4" ht="13.15" customHeight="1" x14ac:dyDescent="0.2">
      <c r="A235" s="15" t="s">
        <v>222</v>
      </c>
      <c r="B235" s="24"/>
      <c r="C235" s="47">
        <v>25029</v>
      </c>
      <c r="D235" s="47"/>
    </row>
    <row r="236" spans="1:4" ht="13.15" customHeight="1" x14ac:dyDescent="0.2">
      <c r="A236" s="15" t="s">
        <v>206</v>
      </c>
      <c r="B236" s="77"/>
      <c r="C236" s="86">
        <v>4.0999999999999996</v>
      </c>
      <c r="D236" s="47"/>
    </row>
    <row r="237" spans="1:4" ht="13.15" customHeight="1" x14ac:dyDescent="0.2">
      <c r="A237" s="15" t="s">
        <v>207</v>
      </c>
      <c r="B237" s="77"/>
      <c r="C237" s="86">
        <v>328.7</v>
      </c>
      <c r="D237" s="47"/>
    </row>
    <row r="238" spans="1:4" ht="13.15" customHeight="1" x14ac:dyDescent="0.2">
      <c r="A238" s="15" t="s">
        <v>208</v>
      </c>
      <c r="B238" s="24"/>
      <c r="C238" s="47">
        <v>28523</v>
      </c>
      <c r="D238" s="47"/>
    </row>
    <row r="239" spans="1:4" ht="8.1" customHeight="1" x14ac:dyDescent="0.2">
      <c r="A239" s="75"/>
      <c r="B239" s="24"/>
      <c r="C239" s="117"/>
      <c r="D239" s="47"/>
    </row>
    <row r="240" spans="1:4" ht="13.15" customHeight="1" x14ac:dyDescent="0.2">
      <c r="A240" s="18" t="s">
        <v>609</v>
      </c>
      <c r="B240" s="24"/>
      <c r="C240" s="117"/>
      <c r="D240" s="47"/>
    </row>
    <row r="241" spans="1:4" ht="13.15" customHeight="1" x14ac:dyDescent="0.2">
      <c r="A241" s="15" t="s">
        <v>252</v>
      </c>
      <c r="B241" s="47">
        <v>1060</v>
      </c>
      <c r="C241" s="117"/>
      <c r="D241" s="47"/>
    </row>
    <row r="242" spans="1:4" ht="13.15" customHeight="1" x14ac:dyDescent="0.2">
      <c r="A242" s="15" t="s">
        <v>222</v>
      </c>
      <c r="B242" s="47">
        <v>26780</v>
      </c>
      <c r="C242" s="117"/>
      <c r="D242" s="47"/>
    </row>
    <row r="243" spans="1:4" ht="13.15" customHeight="1" x14ac:dyDescent="0.2">
      <c r="A243" s="15" t="s">
        <v>206</v>
      </c>
      <c r="B243" s="86">
        <v>26.5</v>
      </c>
      <c r="C243" s="117"/>
      <c r="D243" s="47"/>
    </row>
    <row r="244" spans="1:4" ht="13.15" customHeight="1" x14ac:dyDescent="0.2">
      <c r="A244" s="15" t="s">
        <v>207</v>
      </c>
      <c r="B244" s="86">
        <v>217.4</v>
      </c>
      <c r="C244" s="117"/>
      <c r="D244" s="47"/>
    </row>
    <row r="245" spans="1:4" ht="13.15" customHeight="1" x14ac:dyDescent="0.2">
      <c r="A245" s="15" t="s">
        <v>208</v>
      </c>
      <c r="B245" s="47">
        <v>32120</v>
      </c>
      <c r="C245" s="117"/>
      <c r="D245" s="47"/>
    </row>
    <row r="246" spans="1:4" ht="9.9499999999999993" customHeight="1" x14ac:dyDescent="0.2">
      <c r="A246" s="74"/>
      <c r="B246" s="24"/>
      <c r="C246" s="117"/>
      <c r="D246" s="47"/>
    </row>
    <row r="247" spans="1:4" ht="13.15" customHeight="1" x14ac:dyDescent="0.2">
      <c r="A247" s="57" t="s">
        <v>359</v>
      </c>
      <c r="B247" s="24"/>
      <c r="C247" s="117"/>
      <c r="D247" s="47"/>
    </row>
    <row r="248" spans="1:4" ht="8.1" customHeight="1" x14ac:dyDescent="0.2">
      <c r="A248" s="18"/>
      <c r="B248" s="24"/>
      <c r="C248" s="138"/>
      <c r="D248" s="49"/>
    </row>
    <row r="249" spans="1:4" ht="13.15" customHeight="1" x14ac:dyDescent="0.2">
      <c r="A249" s="18" t="s">
        <v>571</v>
      </c>
      <c r="B249" s="24"/>
      <c r="C249" s="138"/>
      <c r="D249" s="49"/>
    </row>
    <row r="250" spans="1:4" ht="13.15" customHeight="1" x14ac:dyDescent="0.2">
      <c r="A250" s="15" t="s">
        <v>111</v>
      </c>
      <c r="B250" s="47">
        <v>6306</v>
      </c>
      <c r="C250" s="115">
        <v>11292</v>
      </c>
      <c r="D250" s="47">
        <v>110104</v>
      </c>
    </row>
    <row r="251" spans="1:4" ht="13.15" customHeight="1" x14ac:dyDescent="0.2">
      <c r="A251" s="32" t="s">
        <v>112</v>
      </c>
      <c r="B251" s="47">
        <v>1099</v>
      </c>
      <c r="C251" s="115">
        <v>1971</v>
      </c>
      <c r="D251" s="47">
        <v>19779</v>
      </c>
    </row>
    <row r="252" spans="1:4" ht="13.15" customHeight="1" x14ac:dyDescent="0.2">
      <c r="A252" s="32" t="s">
        <v>113</v>
      </c>
      <c r="B252" s="47">
        <v>3542</v>
      </c>
      <c r="C252" s="115">
        <v>6049</v>
      </c>
      <c r="D252" s="47">
        <v>59844</v>
      </c>
    </row>
    <row r="253" spans="1:4" ht="13.15" customHeight="1" x14ac:dyDescent="0.2">
      <c r="A253" s="32" t="s">
        <v>114</v>
      </c>
      <c r="B253" s="47">
        <v>1575</v>
      </c>
      <c r="C253" s="115">
        <v>3055</v>
      </c>
      <c r="D253" s="47">
        <v>28227</v>
      </c>
    </row>
    <row r="254" spans="1:4" ht="13.15" customHeight="1" x14ac:dyDescent="0.2">
      <c r="A254" s="32" t="s">
        <v>115</v>
      </c>
      <c r="B254" s="47">
        <v>90</v>
      </c>
      <c r="C254" s="115">
        <v>217</v>
      </c>
      <c r="D254" s="47">
        <v>2254</v>
      </c>
    </row>
    <row r="255" spans="1:4" ht="13.15" customHeight="1" x14ac:dyDescent="0.2">
      <c r="A255" s="22" t="s">
        <v>135</v>
      </c>
      <c r="B255" s="47">
        <v>2091</v>
      </c>
      <c r="C255" s="115">
        <v>4823</v>
      </c>
      <c r="D255" s="47">
        <v>45532</v>
      </c>
    </row>
    <row r="256" spans="1:4" ht="13.15" customHeight="1" x14ac:dyDescent="0.2">
      <c r="A256" s="22" t="s">
        <v>335</v>
      </c>
      <c r="B256" s="47">
        <v>101</v>
      </c>
      <c r="C256" s="115">
        <v>669</v>
      </c>
      <c r="D256" s="47">
        <v>9438</v>
      </c>
    </row>
    <row r="257" spans="1:4" ht="12.75" customHeight="1" x14ac:dyDescent="0.2">
      <c r="A257" s="22"/>
      <c r="B257" s="24"/>
      <c r="C257" s="117"/>
      <c r="D257" s="47"/>
    </row>
    <row r="258" spans="1:4" ht="13.15" customHeight="1" x14ac:dyDescent="0.2">
      <c r="A258" s="57" t="s">
        <v>360</v>
      </c>
      <c r="B258" s="24"/>
      <c r="C258" s="117"/>
      <c r="D258" s="47"/>
    </row>
    <row r="259" spans="1:4" ht="8.1" customHeight="1" x14ac:dyDescent="0.2">
      <c r="A259" s="15"/>
      <c r="B259" s="48"/>
      <c r="C259" s="117"/>
      <c r="D259" s="47"/>
    </row>
    <row r="260" spans="1:4" ht="13.15" customHeight="1" x14ac:dyDescent="0.2">
      <c r="A260" s="34" t="s">
        <v>572</v>
      </c>
      <c r="D260" s="151"/>
    </row>
    <row r="261" spans="1:4" ht="13.15" customHeight="1" x14ac:dyDescent="0.2">
      <c r="A261" s="22" t="s">
        <v>197</v>
      </c>
      <c r="B261" s="65">
        <v>0.34799999999999998</v>
      </c>
      <c r="C261" s="116">
        <v>0.36099999999999999</v>
      </c>
      <c r="D261" s="65">
        <v>0.52100000000000002</v>
      </c>
    </row>
    <row r="262" spans="1:4" ht="13.15" customHeight="1" x14ac:dyDescent="0.2">
      <c r="A262" s="22" t="s">
        <v>198</v>
      </c>
      <c r="B262" s="65">
        <v>0.28199999999999997</v>
      </c>
      <c r="C262" s="116">
        <v>0.218</v>
      </c>
      <c r="D262" s="65">
        <v>0.159</v>
      </c>
    </row>
    <row r="263" spans="1:4" ht="13.15" customHeight="1" x14ac:dyDescent="0.2">
      <c r="A263" s="22" t="s">
        <v>199</v>
      </c>
      <c r="B263" s="65">
        <v>0.104</v>
      </c>
      <c r="C263" s="116">
        <v>6.3E-2</v>
      </c>
      <c r="D263" s="65">
        <v>6.7000000000000004E-2</v>
      </c>
    </row>
    <row r="264" spans="1:4" ht="13.15" customHeight="1" x14ac:dyDescent="0.2">
      <c r="A264" s="22" t="s">
        <v>374</v>
      </c>
      <c r="B264" s="65">
        <v>2.7E-2</v>
      </c>
      <c r="C264" s="116">
        <v>7.8E-2</v>
      </c>
      <c r="D264" s="65">
        <v>3.7999999999999999E-2</v>
      </c>
    </row>
    <row r="265" spans="1:4" ht="13.15" customHeight="1" x14ac:dyDescent="0.2">
      <c r="A265" s="26" t="s">
        <v>375</v>
      </c>
      <c r="B265" s="65">
        <v>1.0999999999999999E-2</v>
      </c>
      <c r="C265" s="116">
        <v>0.02</v>
      </c>
      <c r="D265" s="65">
        <v>1.6E-2</v>
      </c>
    </row>
    <row r="266" spans="1:4" ht="13.15" customHeight="1" x14ac:dyDescent="0.2">
      <c r="A266" s="22" t="s">
        <v>201</v>
      </c>
      <c r="B266" s="65">
        <v>0.21099999999999999</v>
      </c>
      <c r="C266" s="116">
        <v>0.249</v>
      </c>
      <c r="D266" s="65">
        <v>0.187</v>
      </c>
    </row>
    <row r="267" spans="1:4" ht="13.15" customHeight="1" x14ac:dyDescent="0.2">
      <c r="A267" s="22" t="s">
        <v>224</v>
      </c>
      <c r="B267" s="65">
        <v>1.7999999999999999E-2</v>
      </c>
      <c r="C267" s="116">
        <v>1.2E-2</v>
      </c>
      <c r="D267" s="65">
        <v>1.0999999999999999E-2</v>
      </c>
    </row>
    <row r="268" spans="1:4" ht="13.15" customHeight="1" x14ac:dyDescent="0.2">
      <c r="A268" s="18" t="s">
        <v>573</v>
      </c>
      <c r="B268" s="24"/>
      <c r="C268" s="117"/>
      <c r="D268" s="47"/>
    </row>
    <row r="269" spans="1:4" ht="13.15" customHeight="1" x14ac:dyDescent="0.2">
      <c r="A269" s="15" t="s">
        <v>341</v>
      </c>
      <c r="B269" s="47">
        <v>11474509</v>
      </c>
      <c r="C269" s="115">
        <v>31158020</v>
      </c>
      <c r="D269" s="47">
        <v>264612431</v>
      </c>
    </row>
    <row r="270" spans="1:4" ht="13.15" customHeight="1" x14ac:dyDescent="0.2">
      <c r="A270" s="15" t="s">
        <v>342</v>
      </c>
      <c r="B270" s="47">
        <v>3058937</v>
      </c>
      <c r="C270" s="115">
        <v>5561856</v>
      </c>
      <c r="D270" s="47">
        <v>65232200</v>
      </c>
    </row>
    <row r="271" spans="1:4" ht="8.1" customHeight="1" x14ac:dyDescent="0.2">
      <c r="A271" s="18"/>
      <c r="B271" s="24"/>
      <c r="C271" s="138"/>
      <c r="D271" s="49"/>
    </row>
    <row r="272" spans="1:4" ht="12.75" x14ac:dyDescent="0.2">
      <c r="A272" s="57" t="s">
        <v>361</v>
      </c>
      <c r="B272" s="24"/>
      <c r="C272" s="117"/>
      <c r="D272" s="47"/>
    </row>
    <row r="273" spans="1:4" ht="8.1" customHeight="1" x14ac:dyDescent="0.2">
      <c r="A273" s="18"/>
      <c r="B273" s="24"/>
      <c r="C273" s="138"/>
      <c r="D273" s="49"/>
    </row>
    <row r="274" spans="1:4" ht="13.15" customHeight="1" x14ac:dyDescent="0.2">
      <c r="A274" s="18" t="s">
        <v>298</v>
      </c>
      <c r="B274" s="24"/>
      <c r="C274" s="138"/>
      <c r="D274" s="49"/>
    </row>
    <row r="275" spans="1:4" ht="13.15" customHeight="1" x14ac:dyDescent="0.2">
      <c r="A275" s="15" t="s">
        <v>574</v>
      </c>
      <c r="B275" s="120">
        <v>0.30199999999999999</v>
      </c>
      <c r="C275" s="127" t="s">
        <v>316</v>
      </c>
      <c r="D275" s="49" t="s">
        <v>316</v>
      </c>
    </row>
    <row r="276" spans="1:4" ht="13.15" customHeight="1" x14ac:dyDescent="0.2">
      <c r="A276" s="15" t="s">
        <v>575</v>
      </c>
      <c r="B276" s="120">
        <v>0.30199999999999999</v>
      </c>
      <c r="C276" s="126">
        <v>0.25</v>
      </c>
      <c r="D276" s="122">
        <v>0.30499999999999999</v>
      </c>
    </row>
    <row r="277" spans="1:4" ht="13.15" customHeight="1" x14ac:dyDescent="0.2">
      <c r="A277" s="15" t="s">
        <v>576</v>
      </c>
      <c r="B277" s="120">
        <v>0.29099999999999998</v>
      </c>
      <c r="C277" s="126">
        <v>0.23899999999999999</v>
      </c>
      <c r="D277" s="122">
        <v>0.29499999999999998</v>
      </c>
    </row>
    <row r="278" spans="1:4" ht="13.15" customHeight="1" x14ac:dyDescent="0.2">
      <c r="A278" s="15" t="s">
        <v>301</v>
      </c>
      <c r="B278" s="120">
        <v>0.376</v>
      </c>
      <c r="C278" s="126">
        <v>0.40200000000000002</v>
      </c>
      <c r="D278" s="122">
        <v>0.49099999999999999</v>
      </c>
    </row>
    <row r="279" spans="1:4" ht="13.15" customHeight="1" x14ac:dyDescent="0.2">
      <c r="A279" s="15" t="s">
        <v>302</v>
      </c>
      <c r="B279" s="120">
        <v>0.22800000000000001</v>
      </c>
      <c r="C279" s="126">
        <v>0.28599999999999998</v>
      </c>
      <c r="D279" s="120">
        <v>0.48799999999999999</v>
      </c>
    </row>
    <row r="280" spans="1:4" ht="8.1" customHeight="1" x14ac:dyDescent="0.2">
      <c r="A280" s="15"/>
      <c r="B280" s="24"/>
      <c r="C280" s="117"/>
      <c r="D280" s="47"/>
    </row>
    <row r="281" spans="1:4" ht="13.15" customHeight="1" x14ac:dyDescent="0.2">
      <c r="A281" s="18" t="s">
        <v>577</v>
      </c>
      <c r="B281" s="24"/>
      <c r="C281" s="117"/>
      <c r="D281" s="47"/>
    </row>
    <row r="282" spans="1:4" ht="13.15" customHeight="1" x14ac:dyDescent="0.2">
      <c r="A282" s="73" t="s">
        <v>303</v>
      </c>
      <c r="B282" s="24"/>
      <c r="C282" s="149"/>
      <c r="D282" s="47"/>
    </row>
    <row r="283" spans="1:4" ht="13.15" customHeight="1" x14ac:dyDescent="0.2">
      <c r="A283" s="64" t="s">
        <v>192</v>
      </c>
      <c r="B283" s="47">
        <v>24</v>
      </c>
      <c r="C283" s="149"/>
      <c r="D283" s="47"/>
    </row>
    <row r="284" spans="1:4" ht="13.15" customHeight="1" x14ac:dyDescent="0.2">
      <c r="A284" s="64" t="s">
        <v>193</v>
      </c>
      <c r="B284" s="47">
        <v>7</v>
      </c>
      <c r="C284" s="149"/>
      <c r="D284" s="47"/>
    </row>
    <row r="285" spans="1:4" ht="13.15" customHeight="1" x14ac:dyDescent="0.2">
      <c r="A285" s="64" t="s">
        <v>227</v>
      </c>
      <c r="B285" s="47">
        <v>5</v>
      </c>
      <c r="C285" s="149"/>
      <c r="D285" s="47"/>
    </row>
    <row r="286" spans="1:4" ht="13.15" customHeight="1" x14ac:dyDescent="0.2">
      <c r="A286" s="64" t="s">
        <v>194</v>
      </c>
      <c r="B286" s="47">
        <v>3</v>
      </c>
      <c r="C286" s="149"/>
      <c r="D286" s="47"/>
    </row>
    <row r="287" spans="1:4" ht="13.15" customHeight="1" x14ac:dyDescent="0.2">
      <c r="A287" s="64" t="s">
        <v>228</v>
      </c>
      <c r="B287" s="47">
        <v>5</v>
      </c>
      <c r="C287" s="149"/>
      <c r="D287" s="47"/>
    </row>
    <row r="288" spans="1:4" ht="13.15" customHeight="1" x14ac:dyDescent="0.2">
      <c r="A288" s="64" t="s">
        <v>250</v>
      </c>
      <c r="B288" s="47">
        <v>0</v>
      </c>
      <c r="C288" s="149"/>
      <c r="D288" s="47"/>
    </row>
    <row r="289" spans="1:4" ht="13.15" customHeight="1" x14ac:dyDescent="0.2">
      <c r="A289" s="64" t="s">
        <v>229</v>
      </c>
      <c r="B289" s="47">
        <v>3</v>
      </c>
      <c r="C289" s="149"/>
      <c r="D289" s="47"/>
    </row>
    <row r="290" spans="1:4" ht="13.15" customHeight="1" x14ac:dyDescent="0.2">
      <c r="A290" s="64" t="s">
        <v>230</v>
      </c>
      <c r="B290" s="47">
        <v>1</v>
      </c>
      <c r="C290" s="149"/>
      <c r="D290" s="47"/>
    </row>
    <row r="291" spans="1:4" ht="8.1" customHeight="1" x14ac:dyDescent="0.2">
      <c r="A291" s="60"/>
      <c r="B291" s="24"/>
      <c r="C291" s="117"/>
      <c r="D291" s="47"/>
    </row>
    <row r="292" spans="1:4" ht="13.15" customHeight="1" x14ac:dyDescent="0.2">
      <c r="A292" s="73" t="s">
        <v>304</v>
      </c>
      <c r="B292" s="24"/>
      <c r="C292" s="117"/>
      <c r="D292" s="47"/>
    </row>
    <row r="293" spans="1:4" ht="13.15" customHeight="1" x14ac:dyDescent="0.2">
      <c r="A293" s="64" t="s">
        <v>192</v>
      </c>
      <c r="B293" s="47">
        <v>12</v>
      </c>
      <c r="C293" s="149"/>
      <c r="D293" s="47"/>
    </row>
    <row r="294" spans="1:4" ht="13.15" customHeight="1" x14ac:dyDescent="0.2">
      <c r="A294" s="64" t="s">
        <v>193</v>
      </c>
      <c r="B294" s="47">
        <v>4</v>
      </c>
      <c r="C294" s="149"/>
      <c r="D294" s="47"/>
    </row>
    <row r="295" spans="1:4" ht="13.15" customHeight="1" x14ac:dyDescent="0.2">
      <c r="A295" s="64" t="s">
        <v>227</v>
      </c>
      <c r="B295" s="47">
        <v>2</v>
      </c>
      <c r="C295" s="149"/>
      <c r="D295" s="47"/>
    </row>
    <row r="296" spans="1:4" ht="13.15" customHeight="1" x14ac:dyDescent="0.2">
      <c r="A296" s="64" t="s">
        <v>194</v>
      </c>
      <c r="B296" s="47">
        <v>2</v>
      </c>
      <c r="C296" s="149"/>
      <c r="D296" s="47"/>
    </row>
    <row r="297" spans="1:4" ht="13.15" customHeight="1" x14ac:dyDescent="0.2">
      <c r="A297" s="64" t="s">
        <v>228</v>
      </c>
      <c r="B297" s="47">
        <v>2</v>
      </c>
      <c r="C297" s="149"/>
      <c r="D297" s="47"/>
    </row>
    <row r="298" spans="1:4" ht="13.15" customHeight="1" x14ac:dyDescent="0.2">
      <c r="A298" s="64" t="s">
        <v>250</v>
      </c>
      <c r="B298" s="47">
        <v>1</v>
      </c>
      <c r="C298" s="149"/>
      <c r="D298" s="47"/>
    </row>
    <row r="299" spans="1:4" ht="13.15" customHeight="1" x14ac:dyDescent="0.2">
      <c r="A299" s="64" t="s">
        <v>229</v>
      </c>
      <c r="B299" s="47">
        <v>1</v>
      </c>
      <c r="C299" s="149"/>
      <c r="D299" s="47"/>
    </row>
    <row r="300" spans="1:4" ht="8.1" customHeight="1" x14ac:dyDescent="0.2">
      <c r="A300" s="64"/>
      <c r="B300" s="24"/>
      <c r="C300" s="117"/>
      <c r="D300" s="47"/>
    </row>
    <row r="301" spans="1:4" ht="13.15" customHeight="1" x14ac:dyDescent="0.2">
      <c r="A301" s="71" t="s">
        <v>254</v>
      </c>
      <c r="B301" s="68"/>
      <c r="C301" s="117"/>
      <c r="D301" s="47"/>
    </row>
    <row r="302" spans="1:4" ht="13.15" customHeight="1" x14ac:dyDescent="0.2">
      <c r="A302" s="40" t="s">
        <v>192</v>
      </c>
      <c r="B302" s="68"/>
      <c r="C302" s="115">
        <v>18</v>
      </c>
      <c r="D302" s="47"/>
    </row>
    <row r="303" spans="1:4" ht="13.15" customHeight="1" x14ac:dyDescent="0.2">
      <c r="A303" s="40" t="s">
        <v>245</v>
      </c>
      <c r="B303" s="68"/>
      <c r="C303" s="115">
        <v>4</v>
      </c>
      <c r="D303" s="47"/>
    </row>
    <row r="304" spans="1:4" ht="13.15" customHeight="1" x14ac:dyDescent="0.2">
      <c r="A304" s="40" t="s">
        <v>247</v>
      </c>
      <c r="B304" s="68"/>
      <c r="C304" s="115">
        <v>2</v>
      </c>
      <c r="D304" s="47"/>
    </row>
    <row r="305" spans="1:4" ht="13.15" customHeight="1" x14ac:dyDescent="0.2">
      <c r="A305" s="40" t="s">
        <v>246</v>
      </c>
      <c r="B305" s="68"/>
      <c r="C305" s="115">
        <v>6</v>
      </c>
      <c r="D305" s="47"/>
    </row>
    <row r="306" spans="1:4" ht="13.15" customHeight="1" x14ac:dyDescent="0.2">
      <c r="A306" s="40" t="s">
        <v>229</v>
      </c>
      <c r="B306" s="68"/>
      <c r="C306" s="115">
        <v>1</v>
      </c>
      <c r="D306" s="47"/>
    </row>
    <row r="307" spans="1:4" ht="13.15" customHeight="1" x14ac:dyDescent="0.2">
      <c r="A307" s="40" t="s">
        <v>230</v>
      </c>
      <c r="B307" s="68"/>
      <c r="C307" s="115">
        <v>1</v>
      </c>
      <c r="D307" s="47"/>
    </row>
    <row r="308" spans="1:4" ht="13.15" customHeight="1" x14ac:dyDescent="0.2">
      <c r="A308" s="40" t="s">
        <v>248</v>
      </c>
      <c r="B308" s="68"/>
      <c r="C308" s="115">
        <v>1</v>
      </c>
      <c r="D308" s="47"/>
    </row>
    <row r="309" spans="1:4" ht="13.15" customHeight="1" x14ac:dyDescent="0.2">
      <c r="A309" s="40" t="s">
        <v>249</v>
      </c>
      <c r="B309" s="68"/>
      <c r="C309" s="115">
        <v>3</v>
      </c>
      <c r="D309" s="47"/>
    </row>
    <row r="310" spans="1:4" ht="8.1" customHeight="1" x14ac:dyDescent="0.2">
      <c r="A310" s="26"/>
      <c r="B310" s="24"/>
      <c r="C310" s="117"/>
      <c r="D310" s="47"/>
    </row>
    <row r="311" spans="1:4" ht="13.15" customHeight="1" x14ac:dyDescent="0.2">
      <c r="A311" s="71" t="s">
        <v>305</v>
      </c>
      <c r="B311" s="24"/>
      <c r="C311" s="117"/>
      <c r="D311" s="47"/>
    </row>
    <row r="312" spans="1:4" ht="13.15" customHeight="1" x14ac:dyDescent="0.2">
      <c r="A312" s="40" t="s">
        <v>192</v>
      </c>
      <c r="B312" s="68"/>
      <c r="C312" s="115">
        <v>3</v>
      </c>
      <c r="D312" s="47"/>
    </row>
    <row r="313" spans="1:4" ht="13.15" customHeight="1" x14ac:dyDescent="0.2">
      <c r="A313" s="40" t="s">
        <v>245</v>
      </c>
      <c r="B313" s="68"/>
      <c r="C313" s="115">
        <v>2</v>
      </c>
      <c r="D313" s="47"/>
    </row>
    <row r="314" spans="1:4" ht="13.15" customHeight="1" x14ac:dyDescent="0.2">
      <c r="A314" s="40" t="s">
        <v>228</v>
      </c>
      <c r="B314" s="68"/>
      <c r="C314" s="115">
        <v>1</v>
      </c>
      <c r="D314" s="47"/>
    </row>
    <row r="315" spans="1:4" ht="8.1" customHeight="1" x14ac:dyDescent="0.2">
      <c r="A315" s="64"/>
      <c r="B315" s="24"/>
      <c r="C315" s="117"/>
      <c r="D315" s="47"/>
    </row>
    <row r="316" spans="1:4" ht="13.15" customHeight="1" x14ac:dyDescent="0.2">
      <c r="A316" s="57" t="s">
        <v>362</v>
      </c>
      <c r="B316" s="24"/>
      <c r="C316" s="117"/>
      <c r="D316" s="47"/>
    </row>
    <row r="317" spans="1:4" ht="8.1" customHeight="1" x14ac:dyDescent="0.2">
      <c r="A317" s="57"/>
      <c r="B317" s="24"/>
      <c r="C317" s="117"/>
      <c r="D317" s="47"/>
    </row>
    <row r="318" spans="1:4" ht="13.15" customHeight="1" x14ac:dyDescent="0.2">
      <c r="A318" s="18" t="s">
        <v>578</v>
      </c>
      <c r="B318" s="24"/>
      <c r="C318" s="117"/>
      <c r="D318" s="47"/>
    </row>
    <row r="319" spans="1:4" ht="13.15" customHeight="1" x14ac:dyDescent="0.2">
      <c r="A319" s="15" t="s">
        <v>343</v>
      </c>
      <c r="B319" s="24">
        <v>19906957</v>
      </c>
      <c r="C319" s="117">
        <v>28269316</v>
      </c>
      <c r="D319" s="47">
        <v>176194493</v>
      </c>
    </row>
    <row r="320" spans="1:4" ht="13.15" customHeight="1" x14ac:dyDescent="0.2">
      <c r="A320" s="15" t="s">
        <v>344</v>
      </c>
      <c r="B320" s="88">
        <v>371.6</v>
      </c>
      <c r="C320" s="129">
        <v>287.04000000000002</v>
      </c>
      <c r="D320" s="88">
        <v>173.18</v>
      </c>
    </row>
    <row r="321" spans="1:4" ht="13.15" customHeight="1" x14ac:dyDescent="0.2">
      <c r="A321" s="15" t="s">
        <v>695</v>
      </c>
      <c r="B321" s="89">
        <v>80.430000000000007</v>
      </c>
      <c r="C321" s="150">
        <v>92.44</v>
      </c>
      <c r="D321" s="89">
        <v>100</v>
      </c>
    </row>
    <row r="322" spans="1:4" ht="8.1" customHeight="1" x14ac:dyDescent="0.2">
      <c r="A322" s="15"/>
      <c r="B322" s="24"/>
      <c r="C322" s="117"/>
      <c r="D322" s="47"/>
    </row>
    <row r="323" spans="1:4" ht="13.15" customHeight="1" x14ac:dyDescent="0.2">
      <c r="A323" s="18" t="s">
        <v>579</v>
      </c>
      <c r="B323" s="24"/>
      <c r="C323" s="117"/>
      <c r="D323" s="47"/>
    </row>
    <row r="324" spans="1:4" ht="13.15" customHeight="1" x14ac:dyDescent="0.2">
      <c r="A324" s="15" t="s">
        <v>258</v>
      </c>
      <c r="B324" s="89">
        <v>1.89</v>
      </c>
      <c r="C324" s="130">
        <v>1.67</v>
      </c>
      <c r="D324" s="89">
        <v>1.72</v>
      </c>
    </row>
    <row r="325" spans="1:4" ht="13.15" customHeight="1" x14ac:dyDescent="0.2">
      <c r="A325" s="15" t="s">
        <v>259</v>
      </c>
      <c r="B325" s="89">
        <v>1.94</v>
      </c>
      <c r="C325" s="130">
        <v>1.65</v>
      </c>
      <c r="D325" s="89">
        <v>1.74</v>
      </c>
    </row>
    <row r="326" spans="1:4" ht="13.15" customHeight="1" x14ac:dyDescent="0.2">
      <c r="A326" s="15" t="s">
        <v>231</v>
      </c>
      <c r="B326" s="47" t="s">
        <v>586</v>
      </c>
      <c r="C326" s="115" t="s">
        <v>587</v>
      </c>
      <c r="D326" s="47" t="s">
        <v>588</v>
      </c>
    </row>
    <row r="327" spans="1:4" ht="13.15" customHeight="1" x14ac:dyDescent="0.2">
      <c r="A327" s="15" t="s">
        <v>125</v>
      </c>
      <c r="B327" s="47" t="s">
        <v>589</v>
      </c>
      <c r="C327" s="115" t="s">
        <v>590</v>
      </c>
      <c r="D327" s="47" t="s">
        <v>591</v>
      </c>
    </row>
    <row r="328" spans="1:4" s="9" customFormat="1" ht="13.15" customHeight="1" x14ac:dyDescent="0.2">
      <c r="A328" s="15" t="s">
        <v>688</v>
      </c>
      <c r="B328" s="47" t="s">
        <v>592</v>
      </c>
      <c r="C328" s="115" t="s">
        <v>593</v>
      </c>
      <c r="D328" s="47" t="s">
        <v>594</v>
      </c>
    </row>
    <row r="329" spans="1:4" ht="13.15" customHeight="1" x14ac:dyDescent="0.2">
      <c r="A329" s="15" t="s">
        <v>689</v>
      </c>
      <c r="B329" s="47" t="s">
        <v>595</v>
      </c>
      <c r="C329" s="115" t="s">
        <v>596</v>
      </c>
      <c r="D329" s="47" t="s">
        <v>597</v>
      </c>
    </row>
    <row r="330" spans="1:4" ht="13.15" customHeight="1" x14ac:dyDescent="0.2">
      <c r="A330" s="15" t="s">
        <v>690</v>
      </c>
      <c r="B330" s="47" t="s">
        <v>598</v>
      </c>
      <c r="C330" s="115" t="s">
        <v>599</v>
      </c>
      <c r="D330" s="47" t="s">
        <v>600</v>
      </c>
    </row>
    <row r="331" spans="1:4" ht="8.1" customHeight="1" x14ac:dyDescent="0.2">
      <c r="A331" s="18"/>
      <c r="B331" s="24"/>
      <c r="C331" s="117"/>
      <c r="D331" s="47"/>
    </row>
    <row r="332" spans="1:4" ht="13.15" customHeight="1" x14ac:dyDescent="0.2">
      <c r="A332" s="57" t="s">
        <v>363</v>
      </c>
      <c r="B332" s="24"/>
      <c r="C332" s="117"/>
      <c r="D332" s="47"/>
    </row>
    <row r="333" spans="1:4" ht="8.1" customHeight="1" x14ac:dyDescent="0.2">
      <c r="A333" s="57"/>
      <c r="B333" s="24"/>
      <c r="C333" s="117"/>
      <c r="D333" s="47"/>
    </row>
    <row r="334" spans="1:4" ht="13.15" customHeight="1" x14ac:dyDescent="0.2">
      <c r="A334" s="18" t="s">
        <v>580</v>
      </c>
      <c r="B334" s="24"/>
      <c r="C334" s="117"/>
      <c r="D334" s="47"/>
    </row>
    <row r="335" spans="1:4" ht="13.15" customHeight="1" x14ac:dyDescent="0.2">
      <c r="A335" s="15" t="s">
        <v>203</v>
      </c>
      <c r="B335" s="24">
        <v>2352</v>
      </c>
      <c r="C335" s="117">
        <v>10309</v>
      </c>
      <c r="D335" s="24">
        <v>64863</v>
      </c>
    </row>
    <row r="336" spans="1:4" s="9" customFormat="1" ht="13.15" customHeight="1" x14ac:dyDescent="0.2">
      <c r="A336" s="32" t="s">
        <v>368</v>
      </c>
      <c r="B336" s="24">
        <v>1943</v>
      </c>
      <c r="C336" s="117">
        <v>8045</v>
      </c>
      <c r="D336" s="47">
        <v>50094</v>
      </c>
    </row>
    <row r="337" spans="1:4" ht="13.15" customHeight="1" x14ac:dyDescent="0.2">
      <c r="A337" s="32" t="s">
        <v>307</v>
      </c>
      <c r="B337" s="24">
        <v>297</v>
      </c>
      <c r="C337" s="117">
        <v>1773</v>
      </c>
      <c r="D337" s="47">
        <v>12114</v>
      </c>
    </row>
    <row r="338" spans="1:4" ht="13.15" customHeight="1" x14ac:dyDescent="0.2">
      <c r="A338" s="32" t="s">
        <v>371</v>
      </c>
      <c r="B338" s="24">
        <v>112</v>
      </c>
      <c r="C338" s="117">
        <v>491</v>
      </c>
      <c r="D338" s="47">
        <v>2655</v>
      </c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132"/>
      <c r="C340" s="131"/>
      <c r="D340" s="133"/>
    </row>
    <row r="341" spans="1:4" ht="9.9499999999999993" customHeight="1" x14ac:dyDescent="0.2">
      <c r="A341" s="93"/>
      <c r="B341" s="76"/>
      <c r="C341" s="50"/>
      <c r="D341" s="51"/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9.9499999999999993" customHeight="1" x14ac:dyDescent="0.2">
      <c r="A344" s="93"/>
      <c r="B344" s="76"/>
      <c r="C344" s="50"/>
      <c r="D344" s="51"/>
    </row>
    <row r="345" spans="1:4" ht="9.9499999999999993" customHeight="1" x14ac:dyDescent="0.2">
      <c r="A345" s="93"/>
      <c r="B345" s="76"/>
      <c r="C345" s="50"/>
      <c r="D345" s="51"/>
    </row>
    <row r="346" spans="1:4" ht="9.9499999999999993" customHeight="1" x14ac:dyDescent="0.2">
      <c r="A346" s="93"/>
      <c r="B346" s="76"/>
      <c r="C346" s="50"/>
      <c r="D346" s="51"/>
    </row>
    <row r="347" spans="1:4" ht="12.75" customHeight="1" x14ac:dyDescent="0.2">
      <c r="A347" s="93"/>
      <c r="B347" s="76"/>
      <c r="C347" s="50"/>
      <c r="D347" s="51"/>
    </row>
    <row r="348" spans="1:4" ht="12.75" customHeight="1" x14ac:dyDescent="0.2">
      <c r="A348" s="114" t="s">
        <v>257</v>
      </c>
      <c r="B348" s="76"/>
      <c r="C348" s="50"/>
      <c r="D348" s="51"/>
    </row>
    <row r="349" spans="1:4" ht="12.75" customHeight="1" x14ac:dyDescent="0.2">
      <c r="A349" s="113" t="s">
        <v>437</v>
      </c>
      <c r="B349" s="114"/>
      <c r="C349" s="114"/>
      <c r="D349" s="114"/>
    </row>
    <row r="350" spans="1:4" ht="12.75" customHeight="1" x14ac:dyDescent="0.2">
      <c r="A350" s="113"/>
      <c r="B350" s="114"/>
      <c r="C350" s="114"/>
      <c r="D350" s="114"/>
    </row>
    <row r="351" spans="1:4" ht="12.75" customHeight="1" x14ac:dyDescent="0.2">
      <c r="A351" s="114" t="s">
        <v>456</v>
      </c>
      <c r="B351" s="113"/>
      <c r="C351" s="113"/>
      <c r="D351" s="113"/>
    </row>
    <row r="352" spans="1:4" ht="12.75" customHeight="1" x14ac:dyDescent="0.2">
      <c r="A352" s="105" t="s">
        <v>455</v>
      </c>
      <c r="B352" s="113"/>
      <c r="C352" s="113"/>
      <c r="D352" s="113"/>
    </row>
    <row r="353" spans="1:4" ht="12.75" customHeight="1" x14ac:dyDescent="0.2">
      <c r="A353" s="105" t="s">
        <v>457</v>
      </c>
      <c r="B353" s="113"/>
      <c r="C353" s="113"/>
      <c r="D353" s="113"/>
    </row>
    <row r="354" spans="1:4" ht="12.75" x14ac:dyDescent="0.2">
      <c r="A354" s="50"/>
      <c r="B354" s="113"/>
      <c r="C354" s="113"/>
      <c r="D354" s="113"/>
    </row>
    <row r="355" spans="1:4" ht="12.75" x14ac:dyDescent="0.2">
      <c r="A355" s="106" t="s">
        <v>601</v>
      </c>
      <c r="B355" s="50"/>
      <c r="C355" s="50"/>
      <c r="D355" s="51"/>
    </row>
    <row r="356" spans="1:4" ht="12.75" x14ac:dyDescent="0.2"/>
    <row r="357" spans="1:4" ht="12.75" x14ac:dyDescent="0.2"/>
    <row r="358" spans="1:4" ht="12.75" x14ac:dyDescent="0.2"/>
    <row r="359" spans="1:4" ht="12.75" x14ac:dyDescent="0.2"/>
    <row r="360" spans="1:4" ht="12.75" x14ac:dyDescent="0.2"/>
    <row r="361" spans="1:4" ht="12.75" x14ac:dyDescent="0.2"/>
    <row r="362" spans="1:4" ht="12.75" x14ac:dyDescent="0.2"/>
    <row r="363" spans="1:4" ht="12.75" x14ac:dyDescent="0.2"/>
    <row r="364" spans="1:4" ht="12.75" x14ac:dyDescent="0.2"/>
    <row r="365" spans="1:4" ht="12.75" x14ac:dyDescent="0.2"/>
    <row r="366" spans="1:4" ht="12.75" x14ac:dyDescent="0.2"/>
    <row r="367" spans="1:4" ht="12.75" x14ac:dyDescent="0.2"/>
    <row r="368" spans="1:4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97" ht="12.75" x14ac:dyDescent="0.2"/>
  </sheetData>
  <hyperlinks>
    <hyperlink ref="A352" r:id="rId1" xr:uid="{00000000-0004-0000-0500-000000000000}"/>
    <hyperlink ref="A353" r:id="rId2" location="originRequestUrl=www.be.ch/atlas-statistique" xr:uid="{00000000-0004-0000-0500-000001000000}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2018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2" manualBreakCount="2">
    <brk id="83" max="3" man="1"/>
    <brk id="175" max="3" man="1"/>
  </rowBreak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491"/>
  <sheetViews>
    <sheetView view="pageBreakPreview" topLeftCell="A254" zoomScaleNormal="100" zoomScaleSheetLayoutView="100" workbookViewId="0"/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467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468</v>
      </c>
      <c r="B6" s="24">
        <v>40</v>
      </c>
      <c r="C6" s="24">
        <v>19</v>
      </c>
      <c r="D6" s="47">
        <v>351</v>
      </c>
    </row>
    <row r="7" spans="1:4" ht="13.15" customHeight="1" x14ac:dyDescent="0.2">
      <c r="A7" s="15" t="s">
        <v>469</v>
      </c>
      <c r="B7" s="47" t="s">
        <v>521</v>
      </c>
      <c r="C7" s="47" t="s">
        <v>516</v>
      </c>
      <c r="D7" s="47" t="s">
        <v>522</v>
      </c>
    </row>
    <row r="8" spans="1:4" ht="13.15" customHeight="1" x14ac:dyDescent="0.2">
      <c r="A8" s="15" t="s">
        <v>470</v>
      </c>
      <c r="B8" s="47" t="s">
        <v>517</v>
      </c>
      <c r="C8" s="47" t="s">
        <v>523</v>
      </c>
      <c r="D8" s="47" t="s">
        <v>524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24"/>
      <c r="C10" s="24"/>
      <c r="D10" s="47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471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53768</v>
      </c>
      <c r="C13" s="24">
        <v>100170</v>
      </c>
      <c r="D13" s="47">
        <v>1031126</v>
      </c>
    </row>
    <row r="14" spans="1:4" ht="13.15" customHeight="1" x14ac:dyDescent="0.2">
      <c r="A14" s="32" t="s">
        <v>384</v>
      </c>
      <c r="B14" s="65">
        <v>0.184</v>
      </c>
      <c r="C14" s="65">
        <v>0.26300000000000001</v>
      </c>
      <c r="D14" s="65">
        <v>0.16200000000000001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</v>
      </c>
      <c r="C16" s="65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0.59</v>
      </c>
      <c r="C17" s="65">
        <v>0.60299999999999998</v>
      </c>
      <c r="D17" s="65">
        <v>0.60399999999999998</v>
      </c>
    </row>
    <row r="18" spans="1:4" ht="13.15" customHeight="1" x14ac:dyDescent="0.2">
      <c r="A18" s="32" t="s">
        <v>5</v>
      </c>
      <c r="B18" s="65">
        <v>0.2</v>
      </c>
      <c r="C18" s="65">
        <v>0.20100000000000001</v>
      </c>
      <c r="D18" s="65">
        <v>0.20499999999999999</v>
      </c>
    </row>
    <row r="19" spans="1:4" ht="13.15" customHeight="1" x14ac:dyDescent="0.2">
      <c r="A19" s="22" t="s">
        <v>22</v>
      </c>
      <c r="B19" s="65">
        <v>0.35699999999999998</v>
      </c>
      <c r="C19" s="65">
        <v>0.32400000000000001</v>
      </c>
      <c r="D19" s="65">
        <v>0.316</v>
      </c>
    </row>
    <row r="20" spans="1:4" ht="13.15" customHeight="1" x14ac:dyDescent="0.2">
      <c r="A20" s="22" t="s">
        <v>23</v>
      </c>
      <c r="B20" s="65">
        <v>0.33900000000000002</v>
      </c>
      <c r="C20" s="65">
        <v>0.33400000000000002</v>
      </c>
      <c r="D20" s="65">
        <v>0.34</v>
      </c>
    </row>
    <row r="21" spans="1:4" ht="13.15" customHeight="1" x14ac:dyDescent="0.2">
      <c r="A21" s="22" t="s">
        <v>385</v>
      </c>
      <c r="B21" s="24">
        <v>177</v>
      </c>
      <c r="C21" s="24">
        <v>476</v>
      </c>
      <c r="D21" s="47">
        <v>5842</v>
      </c>
    </row>
    <row r="22" spans="1:4" ht="13.15" customHeight="1" x14ac:dyDescent="0.2">
      <c r="A22" s="22" t="s">
        <v>386</v>
      </c>
      <c r="B22" s="24">
        <v>396</v>
      </c>
      <c r="C22" s="24">
        <v>1098</v>
      </c>
      <c r="D22" s="47">
        <v>19061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472</v>
      </c>
      <c r="B24" s="24"/>
      <c r="C24" s="24"/>
      <c r="D24" s="47"/>
    </row>
    <row r="25" spans="1:4" ht="13.15" customHeight="1" x14ac:dyDescent="0.2">
      <c r="A25" s="31" t="s">
        <v>530</v>
      </c>
      <c r="B25" s="24">
        <v>1</v>
      </c>
      <c r="C25" s="5">
        <v>496</v>
      </c>
      <c r="D25" s="47">
        <v>4613</v>
      </c>
    </row>
    <row r="26" spans="1:4" ht="13.15" customHeight="1" x14ac:dyDescent="0.2">
      <c r="A26" s="15" t="s">
        <v>8</v>
      </c>
      <c r="B26" s="65">
        <v>0</v>
      </c>
      <c r="C26" s="65">
        <v>5.0000000000000001E-3</v>
      </c>
      <c r="D26" s="65">
        <v>4.0000000000000001E-3</v>
      </c>
    </row>
    <row r="27" spans="1:4" ht="13.15" customHeight="1" x14ac:dyDescent="0.2">
      <c r="A27" s="15" t="s">
        <v>69</v>
      </c>
      <c r="B27" s="24">
        <v>-65</v>
      </c>
      <c r="C27" s="24">
        <v>35</v>
      </c>
      <c r="D27" s="47">
        <v>676</v>
      </c>
    </row>
    <row r="28" spans="1:4" ht="13.15" customHeight="1" x14ac:dyDescent="0.2">
      <c r="A28" s="32" t="s">
        <v>26</v>
      </c>
      <c r="B28" s="24">
        <v>505</v>
      </c>
      <c r="C28" s="24">
        <v>1024</v>
      </c>
      <c r="D28" s="47">
        <v>10141</v>
      </c>
    </row>
    <row r="29" spans="1:4" ht="13.15" customHeight="1" x14ac:dyDescent="0.2">
      <c r="A29" s="32" t="s">
        <v>27</v>
      </c>
      <c r="B29" s="24">
        <v>570</v>
      </c>
      <c r="C29" s="24">
        <v>989</v>
      </c>
      <c r="D29" s="47">
        <v>9465</v>
      </c>
    </row>
    <row r="30" spans="1:4" ht="13.15" customHeight="1" x14ac:dyDescent="0.2">
      <c r="A30" s="22" t="s">
        <v>241</v>
      </c>
      <c r="B30" s="24">
        <v>54</v>
      </c>
      <c r="C30" s="24">
        <v>514</v>
      </c>
      <c r="D30" s="24">
        <v>4464</v>
      </c>
    </row>
    <row r="31" spans="1:4" ht="13.15" customHeight="1" x14ac:dyDescent="0.2">
      <c r="A31" s="32" t="s">
        <v>152</v>
      </c>
      <c r="B31" s="24">
        <v>3753</v>
      </c>
      <c r="C31" s="24">
        <v>7329</v>
      </c>
      <c r="D31" s="47">
        <v>76763</v>
      </c>
    </row>
    <row r="32" spans="1:4" ht="13.15" customHeight="1" x14ac:dyDescent="0.2">
      <c r="A32" s="32" t="s">
        <v>28</v>
      </c>
      <c r="B32" s="24">
        <v>3699</v>
      </c>
      <c r="C32" s="24">
        <v>6815</v>
      </c>
      <c r="D32" s="47">
        <v>72299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C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473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23662</v>
      </c>
      <c r="C40" s="24">
        <v>46754</v>
      </c>
      <c r="D40" s="47">
        <v>463184</v>
      </c>
    </row>
    <row r="41" spans="1:4" ht="13.15" customHeight="1" x14ac:dyDescent="0.2">
      <c r="A41" s="32" t="s">
        <v>294</v>
      </c>
      <c r="B41" s="65">
        <v>0.35799999999999998</v>
      </c>
      <c r="C41" s="65">
        <v>0.41299999999999998</v>
      </c>
      <c r="D41" s="65">
        <v>0.36399999999999999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474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0.128</v>
      </c>
      <c r="C44" s="65">
        <v>0.67400000000000004</v>
      </c>
      <c r="D44" s="65">
        <v>0.83599999999999997</v>
      </c>
    </row>
    <row r="45" spans="1:4" ht="13.15" customHeight="1" x14ac:dyDescent="0.2">
      <c r="A45" s="60" t="s">
        <v>216</v>
      </c>
      <c r="B45" s="65">
        <v>0.85799999999999998</v>
      </c>
      <c r="C45" s="65">
        <v>0.28499999999999998</v>
      </c>
      <c r="D45" s="65">
        <v>0.106</v>
      </c>
    </row>
    <row r="46" spans="1:4" ht="13.15" customHeight="1" x14ac:dyDescent="0.2">
      <c r="A46" s="60" t="s">
        <v>217</v>
      </c>
      <c r="B46" s="65">
        <v>0.19800000000000001</v>
      </c>
      <c r="C46" s="65">
        <v>0.314</v>
      </c>
      <c r="D46" s="65">
        <v>0.20499999999999999</v>
      </c>
    </row>
    <row r="47" spans="1:4" ht="13.15" customHeight="1" x14ac:dyDescent="0.2">
      <c r="A47" s="95" t="s">
        <v>531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475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54170</v>
      </c>
      <c r="C52" s="24">
        <v>9748</v>
      </c>
      <c r="D52" s="47">
        <v>595956</v>
      </c>
    </row>
    <row r="53" spans="1:4" ht="13.15" customHeight="1" x14ac:dyDescent="0.2">
      <c r="A53" s="72" t="s">
        <v>12</v>
      </c>
      <c r="B53" s="70">
        <v>6.6420527967509704E-2</v>
      </c>
      <c r="C53" s="70">
        <v>0.27821091505949941</v>
      </c>
      <c r="D53" s="70">
        <v>7.3999999999999996E-2</v>
      </c>
    </row>
    <row r="54" spans="1:4" s="61" customFormat="1" ht="13.15" customHeight="1" x14ac:dyDescent="0.2">
      <c r="A54" s="32" t="s">
        <v>25</v>
      </c>
      <c r="B54" s="70">
        <v>0.44146206387299242</v>
      </c>
      <c r="C54" s="70">
        <v>0.30539597866228968</v>
      </c>
      <c r="D54" s="70">
        <v>0.42099999999999999</v>
      </c>
    </row>
    <row r="55" spans="1:4" s="61" customFormat="1" ht="13.15" customHeight="1" x14ac:dyDescent="0.2">
      <c r="A55" s="32" t="s">
        <v>13</v>
      </c>
      <c r="B55" s="70">
        <v>0.48733616392837364</v>
      </c>
      <c r="C55" s="70">
        <v>0.39279852277390231</v>
      </c>
      <c r="D55" s="70">
        <v>0.316</v>
      </c>
    </row>
    <row r="56" spans="1:4" s="61" customFormat="1" ht="13.15" customHeight="1" x14ac:dyDescent="0.2">
      <c r="A56" s="32" t="s">
        <v>14</v>
      </c>
      <c r="B56" s="70">
        <v>5.0000000000000001E-3</v>
      </c>
      <c r="C56" s="70">
        <v>2.3594583504308576E-2</v>
      </c>
      <c r="D56" s="70">
        <v>0.19</v>
      </c>
    </row>
    <row r="57" spans="1:4" ht="13.15" customHeight="1" x14ac:dyDescent="0.2">
      <c r="A57" s="95" t="s">
        <v>392</v>
      </c>
      <c r="D57" s="107"/>
    </row>
    <row r="58" spans="1:4" ht="8.1" customHeight="1" x14ac:dyDescent="0.2">
      <c r="A58" s="22"/>
      <c r="B58" s="70"/>
      <c r="C58" s="70"/>
      <c r="D58" s="70"/>
    </row>
    <row r="59" spans="1:4" ht="13.15" customHeight="1" x14ac:dyDescent="0.2">
      <c r="A59" s="18" t="s">
        <v>476</v>
      </c>
      <c r="B59" s="24"/>
      <c r="C59" s="24"/>
      <c r="D59" s="47"/>
    </row>
    <row r="60" spans="1:4" ht="13.15" customHeight="1" x14ac:dyDescent="0.2">
      <c r="A60" s="15" t="s">
        <v>364</v>
      </c>
      <c r="B60" s="24">
        <v>425.9</v>
      </c>
      <c r="C60" s="24">
        <v>439.5</v>
      </c>
      <c r="D60" s="47">
        <v>416</v>
      </c>
    </row>
    <row r="61" spans="1:4" ht="13.15" customHeight="1" x14ac:dyDescent="0.2">
      <c r="A61" s="32" t="s">
        <v>274</v>
      </c>
      <c r="B61" s="24">
        <v>204</v>
      </c>
      <c r="C61" s="24">
        <v>248</v>
      </c>
      <c r="D61" s="47">
        <v>216</v>
      </c>
    </row>
    <row r="62" spans="1:4" ht="13.15" customHeight="1" x14ac:dyDescent="0.2">
      <c r="A62" s="32" t="s">
        <v>273</v>
      </c>
      <c r="B62" s="24">
        <v>222</v>
      </c>
      <c r="C62" s="24">
        <v>192</v>
      </c>
      <c r="D62" s="47">
        <v>199.9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477</v>
      </c>
      <c r="B66" s="24"/>
      <c r="C66" s="24"/>
      <c r="D66" s="47"/>
    </row>
    <row r="67" spans="1:4" ht="13.15" customHeight="1" x14ac:dyDescent="0.2">
      <c r="A67" s="15" t="s">
        <v>478</v>
      </c>
      <c r="B67" s="47">
        <v>28756</v>
      </c>
      <c r="C67" s="47">
        <v>51166</v>
      </c>
      <c r="D67" s="47" t="s">
        <v>518</v>
      </c>
    </row>
    <row r="68" spans="1:4" ht="13.15" customHeight="1" x14ac:dyDescent="0.2">
      <c r="A68" s="15" t="s">
        <v>18</v>
      </c>
      <c r="B68" s="80">
        <v>0.64600000000000002</v>
      </c>
      <c r="C68" s="70">
        <v>0.63400000000000001</v>
      </c>
      <c r="D68" s="65">
        <v>0.66100000000000003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479</v>
      </c>
      <c r="B70" s="24"/>
      <c r="C70" s="24"/>
      <c r="D70" s="47"/>
    </row>
    <row r="71" spans="1:4" ht="13.15" customHeight="1" x14ac:dyDescent="0.2">
      <c r="A71" s="31" t="s">
        <v>100</v>
      </c>
      <c r="B71" s="101">
        <v>938</v>
      </c>
      <c r="C71" s="47">
        <v>2120</v>
      </c>
      <c r="D71" s="47">
        <v>14566</v>
      </c>
    </row>
    <row r="72" spans="1:4" ht="13.15" customHeight="1" x14ac:dyDescent="0.2">
      <c r="A72" s="15" t="s">
        <v>62</v>
      </c>
      <c r="B72" s="83">
        <v>3.4000000000000002E-2</v>
      </c>
      <c r="C72" s="83">
        <v>4.2999999999999997E-2</v>
      </c>
      <c r="D72" s="83">
        <v>2.5999999999999999E-2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480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-4465</v>
      </c>
      <c r="C75" s="24">
        <v>2108</v>
      </c>
      <c r="D75" s="24">
        <v>16017</v>
      </c>
    </row>
    <row r="76" spans="1:4" ht="13.15" customHeight="1" x14ac:dyDescent="0.2">
      <c r="A76" s="32" t="s">
        <v>20</v>
      </c>
      <c r="B76" s="24">
        <v>9631</v>
      </c>
      <c r="C76" s="24">
        <v>15834</v>
      </c>
      <c r="D76" s="24">
        <v>49125</v>
      </c>
    </row>
    <row r="77" spans="1:4" ht="13.15" customHeight="1" x14ac:dyDescent="0.2">
      <c r="A77" s="32" t="s">
        <v>21</v>
      </c>
      <c r="B77" s="24">
        <v>5166</v>
      </c>
      <c r="C77" s="24">
        <v>17942</v>
      </c>
      <c r="D77" s="24">
        <v>65142</v>
      </c>
    </row>
    <row r="78" spans="1:4" ht="13.15" customHeight="1" x14ac:dyDescent="0.2">
      <c r="A78" s="32" t="s">
        <v>239</v>
      </c>
      <c r="B78" s="24">
        <v>15726</v>
      </c>
      <c r="C78" s="24">
        <v>30699</v>
      </c>
      <c r="D78" s="24">
        <v>474998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481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3026</v>
      </c>
      <c r="C83" s="24">
        <v>7030</v>
      </c>
      <c r="D83" s="47">
        <v>79178</v>
      </c>
    </row>
    <row r="84" spans="1:4" ht="13.15" customHeight="1" x14ac:dyDescent="0.2">
      <c r="A84" s="32" t="s">
        <v>31</v>
      </c>
      <c r="B84" s="24">
        <v>56200</v>
      </c>
      <c r="C84" s="24">
        <v>70300</v>
      </c>
      <c r="D84" s="47">
        <v>76900</v>
      </c>
    </row>
    <row r="85" spans="1:4" ht="13.15" customHeight="1" x14ac:dyDescent="0.2">
      <c r="A85" s="32" t="s">
        <v>465</v>
      </c>
      <c r="B85" s="24">
        <v>152600</v>
      </c>
      <c r="C85" s="24">
        <v>166500</v>
      </c>
      <c r="D85" s="47">
        <v>162900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482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3352</v>
      </c>
      <c r="C89" s="24">
        <v>5954</v>
      </c>
      <c r="D89" s="47">
        <v>70000</v>
      </c>
    </row>
    <row r="90" spans="1:4" ht="13.15" customHeight="1" x14ac:dyDescent="0.2">
      <c r="A90" s="22" t="s">
        <v>39</v>
      </c>
      <c r="B90" s="24">
        <v>3111</v>
      </c>
      <c r="C90" s="24">
        <v>5465</v>
      </c>
      <c r="D90" s="47">
        <v>64451</v>
      </c>
    </row>
    <row r="91" spans="1:4" ht="13.15" customHeight="1" x14ac:dyDescent="0.2">
      <c r="A91" s="22" t="s">
        <v>38</v>
      </c>
      <c r="B91" s="24">
        <v>191</v>
      </c>
      <c r="C91" s="24">
        <v>385</v>
      </c>
      <c r="D91" s="47">
        <v>4494</v>
      </c>
    </row>
    <row r="92" spans="1:4" ht="13.15" customHeight="1" x14ac:dyDescent="0.2">
      <c r="A92" s="22" t="s">
        <v>41</v>
      </c>
      <c r="B92" s="24">
        <v>42</v>
      </c>
      <c r="C92" s="24">
        <v>90</v>
      </c>
      <c r="D92" s="47">
        <v>902</v>
      </c>
    </row>
    <row r="93" spans="1:4" ht="13.15" customHeight="1" x14ac:dyDescent="0.2">
      <c r="A93" s="22" t="s">
        <v>40</v>
      </c>
      <c r="B93" s="24">
        <v>8</v>
      </c>
      <c r="C93" s="24">
        <v>14</v>
      </c>
      <c r="D93" s="47">
        <v>153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483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159</v>
      </c>
      <c r="C96" s="47">
        <v>449</v>
      </c>
      <c r="D96" s="47">
        <v>3790</v>
      </c>
    </row>
    <row r="97" spans="1:4" ht="13.15" customHeight="1" x14ac:dyDescent="0.2">
      <c r="A97" s="15" t="s">
        <v>43</v>
      </c>
      <c r="B97" s="47">
        <v>190</v>
      </c>
      <c r="C97" s="47">
        <v>561</v>
      </c>
      <c r="D97" s="47">
        <v>4922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484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3768</v>
      </c>
      <c r="C100" s="24">
        <v>6849</v>
      </c>
      <c r="D100" s="47">
        <v>79820</v>
      </c>
    </row>
    <row r="101" spans="1:4" ht="13.15" customHeight="1" x14ac:dyDescent="0.2">
      <c r="A101" s="32" t="s">
        <v>323</v>
      </c>
      <c r="B101" s="24">
        <v>643</v>
      </c>
      <c r="C101" s="24">
        <v>205</v>
      </c>
      <c r="D101" s="47">
        <v>11269</v>
      </c>
    </row>
    <row r="102" spans="1:4" ht="13.15" customHeight="1" x14ac:dyDescent="0.2">
      <c r="A102" s="32" t="s">
        <v>324</v>
      </c>
      <c r="B102" s="24">
        <v>799</v>
      </c>
      <c r="C102" s="24">
        <v>1083</v>
      </c>
      <c r="D102" s="47">
        <v>11873</v>
      </c>
    </row>
    <row r="103" spans="1:4" ht="13.15" customHeight="1" x14ac:dyDescent="0.2">
      <c r="A103" s="32" t="s">
        <v>325</v>
      </c>
      <c r="B103" s="24">
        <v>2326</v>
      </c>
      <c r="C103" s="24">
        <v>5561</v>
      </c>
      <c r="D103" s="47">
        <v>56678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485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24459</v>
      </c>
      <c r="C106" s="24">
        <v>54156</v>
      </c>
      <c r="D106" s="47">
        <v>628477</v>
      </c>
    </row>
    <row r="107" spans="1:4" ht="13.15" customHeight="1" x14ac:dyDescent="0.2">
      <c r="A107" s="32" t="s">
        <v>129</v>
      </c>
      <c r="B107" s="24">
        <v>1716</v>
      </c>
      <c r="C107" s="24">
        <v>654</v>
      </c>
      <c r="D107" s="47">
        <v>33872</v>
      </c>
    </row>
    <row r="108" spans="1:4" ht="13.15" customHeight="1" x14ac:dyDescent="0.2">
      <c r="A108" s="32" t="s">
        <v>130</v>
      </c>
      <c r="B108" s="24">
        <v>10331</v>
      </c>
      <c r="C108" s="24">
        <v>15116</v>
      </c>
      <c r="D108" s="47">
        <v>131603</v>
      </c>
    </row>
    <row r="109" spans="1:4" ht="13.15" customHeight="1" x14ac:dyDescent="0.2">
      <c r="A109" s="32" t="s">
        <v>131</v>
      </c>
      <c r="B109" s="24">
        <v>12412</v>
      </c>
      <c r="C109" s="24">
        <v>38386</v>
      </c>
      <c r="D109" s="47">
        <v>463002</v>
      </c>
    </row>
    <row r="110" spans="1:4" ht="13.15" customHeight="1" x14ac:dyDescent="0.2">
      <c r="A110" s="22" t="s">
        <v>326</v>
      </c>
      <c r="B110" s="24">
        <v>1658</v>
      </c>
      <c r="C110" s="24">
        <v>321</v>
      </c>
      <c r="D110" s="47">
        <v>3029</v>
      </c>
    </row>
    <row r="111" spans="1:4" ht="13.15" customHeight="1" x14ac:dyDescent="0.2">
      <c r="A111" s="22" t="s">
        <v>525</v>
      </c>
      <c r="B111" s="24">
        <v>-267</v>
      </c>
      <c r="C111" s="24">
        <v>-46</v>
      </c>
      <c r="D111" s="24">
        <v>4012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486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1602</v>
      </c>
      <c r="C114" s="24">
        <v>3301</v>
      </c>
      <c r="D114" s="47">
        <v>13352</v>
      </c>
    </row>
    <row r="115" spans="1:4" ht="13.15" customHeight="1" x14ac:dyDescent="0.2">
      <c r="A115" s="15" t="s">
        <v>260</v>
      </c>
      <c r="B115" s="24">
        <v>29800</v>
      </c>
      <c r="C115" s="24">
        <v>33000</v>
      </c>
      <c r="D115" s="47">
        <v>13000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487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24432</v>
      </c>
      <c r="C118" s="24">
        <v>50292</v>
      </c>
      <c r="D118" s="47">
        <v>317487</v>
      </c>
    </row>
    <row r="119" spans="1:4" ht="13.15" customHeight="1" x14ac:dyDescent="0.2">
      <c r="A119" s="31" t="s">
        <v>74</v>
      </c>
      <c r="B119" s="24">
        <v>12264</v>
      </c>
      <c r="C119" s="47">
        <v>25309</v>
      </c>
      <c r="D119" s="47">
        <v>152907</v>
      </c>
    </row>
    <row r="120" spans="1:4" ht="13.15" customHeight="1" x14ac:dyDescent="0.2">
      <c r="A120" s="31" t="s">
        <v>77</v>
      </c>
      <c r="B120" s="24">
        <v>2224</v>
      </c>
      <c r="C120" s="47">
        <v>16594</v>
      </c>
      <c r="D120" s="47">
        <v>67448</v>
      </c>
    </row>
    <row r="121" spans="1:4" ht="13.15" customHeight="1" x14ac:dyDescent="0.2">
      <c r="A121" s="31" t="s">
        <v>75</v>
      </c>
      <c r="B121" s="24">
        <v>97</v>
      </c>
      <c r="C121" s="102" t="s">
        <v>519</v>
      </c>
      <c r="D121" s="47">
        <v>1635</v>
      </c>
    </row>
    <row r="122" spans="1:4" ht="13.15" customHeight="1" x14ac:dyDescent="0.2">
      <c r="A122" s="31" t="s">
        <v>76</v>
      </c>
      <c r="B122" s="24">
        <v>80</v>
      </c>
      <c r="C122" s="102" t="s">
        <v>519</v>
      </c>
      <c r="D122" s="47">
        <v>1697</v>
      </c>
    </row>
    <row r="123" spans="1:4" ht="13.15" customHeight="1" x14ac:dyDescent="0.2">
      <c r="A123" s="100" t="s">
        <v>401</v>
      </c>
      <c r="B123" s="24"/>
      <c r="C123" s="24"/>
      <c r="D123" s="47"/>
    </row>
    <row r="124" spans="1:4" ht="12.75" customHeight="1" x14ac:dyDescent="0.2">
      <c r="A124" s="15"/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488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588</v>
      </c>
      <c r="C128" s="24">
        <v>185</v>
      </c>
      <c r="D128" s="24">
        <v>10561</v>
      </c>
    </row>
    <row r="129" spans="1:4" ht="13.15" customHeight="1" x14ac:dyDescent="0.2">
      <c r="A129" s="32" t="s">
        <v>459</v>
      </c>
      <c r="B129" s="70">
        <v>0.122</v>
      </c>
      <c r="C129" s="70">
        <v>0.108</v>
      </c>
      <c r="D129" s="70">
        <v>0.11799999999999999</v>
      </c>
    </row>
    <row r="130" spans="1:4" ht="13.15" customHeight="1" x14ac:dyDescent="0.2">
      <c r="A130" s="32" t="s">
        <v>440</v>
      </c>
      <c r="B130" s="24">
        <v>179</v>
      </c>
      <c r="C130" s="24">
        <v>122</v>
      </c>
      <c r="D130" s="24">
        <v>6829</v>
      </c>
    </row>
    <row r="131" spans="1:4" ht="13.15" customHeight="1" x14ac:dyDescent="0.2">
      <c r="A131" s="32" t="s">
        <v>329</v>
      </c>
      <c r="B131" s="24">
        <v>324</v>
      </c>
      <c r="C131" s="24">
        <v>59</v>
      </c>
      <c r="D131" s="24">
        <v>3516</v>
      </c>
    </row>
    <row r="132" spans="1:4" ht="13.15" customHeight="1" x14ac:dyDescent="0.2">
      <c r="A132" s="32" t="s">
        <v>191</v>
      </c>
      <c r="B132" s="24">
        <v>85</v>
      </c>
      <c r="C132" s="24">
        <v>4</v>
      </c>
      <c r="D132" s="24">
        <v>216</v>
      </c>
    </row>
    <row r="133" spans="1:4" ht="13.15" customHeight="1" x14ac:dyDescent="0.2">
      <c r="A133" s="15" t="s">
        <v>79</v>
      </c>
      <c r="B133" s="24">
        <v>18148</v>
      </c>
      <c r="C133" s="24">
        <v>3064.2</v>
      </c>
      <c r="D133" s="24">
        <v>192259</v>
      </c>
    </row>
    <row r="134" spans="1:4" s="10" customFormat="1" ht="13.15" customHeight="1" x14ac:dyDescent="0.2">
      <c r="A134" s="32" t="s">
        <v>366</v>
      </c>
      <c r="B134" s="70">
        <v>0.124</v>
      </c>
      <c r="C134" s="70">
        <v>0.16300000000000001</v>
      </c>
      <c r="D134" s="70">
        <v>0.11899999999999999</v>
      </c>
    </row>
    <row r="135" spans="1:4" s="10" customFormat="1" ht="13.15" customHeight="1" x14ac:dyDescent="0.2">
      <c r="A135" s="22" t="s">
        <v>68</v>
      </c>
      <c r="B135" s="24">
        <v>1629</v>
      </c>
      <c r="C135" s="24">
        <v>572</v>
      </c>
      <c r="D135" s="24">
        <v>31616</v>
      </c>
    </row>
    <row r="136" spans="1:4" s="10" customFormat="1" ht="13.15" customHeight="1" x14ac:dyDescent="0.2">
      <c r="A136" s="22" t="s">
        <v>330</v>
      </c>
      <c r="B136" s="77">
        <v>50.1</v>
      </c>
      <c r="C136" s="77">
        <v>7.7</v>
      </c>
      <c r="D136" s="77">
        <v>540.5</v>
      </c>
    </row>
    <row r="137" spans="1:4" ht="12.75" customHeight="1" x14ac:dyDescent="0.2">
      <c r="A137" s="15"/>
      <c r="B137" s="24"/>
      <c r="C137" s="24"/>
      <c r="D137" s="47"/>
    </row>
    <row r="138" spans="1:4" ht="13.15" customHeight="1" x14ac:dyDescent="0.2">
      <c r="A138" s="57" t="s">
        <v>377</v>
      </c>
      <c r="B138" s="77"/>
      <c r="C138" s="77"/>
      <c r="D138" s="24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5" t="s">
        <v>316</v>
      </c>
      <c r="B140" s="77"/>
      <c r="C140" s="77"/>
      <c r="D140" s="24"/>
    </row>
    <row r="141" spans="1:4" ht="8.1" customHeight="1" x14ac:dyDescent="0.2">
      <c r="A141" s="15"/>
      <c r="B141" s="24"/>
      <c r="C141" s="24"/>
      <c r="D141" s="47"/>
    </row>
    <row r="142" spans="1:4" ht="13.15" customHeight="1" x14ac:dyDescent="0.2">
      <c r="A142" s="57" t="s">
        <v>353</v>
      </c>
      <c r="B142" s="24"/>
      <c r="C142" s="24"/>
      <c r="D142" s="47"/>
    </row>
    <row r="143" spans="1:4" ht="8.1" customHeight="1" x14ac:dyDescent="0.2">
      <c r="A143" s="18"/>
      <c r="B143" s="24"/>
      <c r="C143" s="24"/>
      <c r="D143" s="47"/>
    </row>
    <row r="144" spans="1:4" ht="13.15" customHeight="1" x14ac:dyDescent="0.2">
      <c r="A144" s="18" t="s">
        <v>489</v>
      </c>
      <c r="B144" s="24"/>
      <c r="C144" s="24"/>
      <c r="D144" s="47"/>
    </row>
    <row r="145" spans="1:4" s="62" customFormat="1" ht="13.15" customHeight="1" x14ac:dyDescent="0.2">
      <c r="A145" s="15" t="s">
        <v>67</v>
      </c>
      <c r="B145" s="24">
        <v>14946</v>
      </c>
      <c r="C145" s="24">
        <v>17069</v>
      </c>
      <c r="D145" s="108">
        <v>234196</v>
      </c>
    </row>
    <row r="146" spans="1:4" ht="13.15" customHeight="1" x14ac:dyDescent="0.2">
      <c r="A146" s="32" t="s">
        <v>158</v>
      </c>
      <c r="B146" s="70">
        <v>0.57599999999999996</v>
      </c>
      <c r="C146" s="70">
        <v>0.49099999999999999</v>
      </c>
      <c r="D146" s="70">
        <v>0.48099999999999998</v>
      </c>
    </row>
    <row r="147" spans="1:4" ht="13.15" customHeight="1" x14ac:dyDescent="0.2">
      <c r="A147" s="15" t="s">
        <v>81</v>
      </c>
      <c r="B147" s="47">
        <v>28924</v>
      </c>
      <c r="C147" s="47">
        <v>53274</v>
      </c>
      <c r="D147" s="47">
        <v>558598</v>
      </c>
    </row>
    <row r="148" spans="1:4" ht="13.15" customHeight="1" x14ac:dyDescent="0.2">
      <c r="A148" s="32" t="s">
        <v>490</v>
      </c>
      <c r="B148" s="47">
        <v>915</v>
      </c>
      <c r="C148" s="47">
        <v>1350</v>
      </c>
      <c r="D148" s="47">
        <v>10262</v>
      </c>
    </row>
    <row r="149" spans="1:4" ht="13.15" customHeight="1" x14ac:dyDescent="0.2">
      <c r="A149" s="32" t="s">
        <v>491</v>
      </c>
      <c r="B149" s="78">
        <v>3.1600000000000003E-2</v>
      </c>
      <c r="C149" s="78">
        <v>2.53E-2</v>
      </c>
      <c r="D149" s="79">
        <v>1.84E-2</v>
      </c>
    </row>
    <row r="150" spans="1:4" ht="8.1" customHeight="1" x14ac:dyDescent="0.2">
      <c r="A150" s="22"/>
      <c r="B150" s="78"/>
      <c r="C150" s="78"/>
      <c r="D150" s="79"/>
    </row>
    <row r="151" spans="1:4" ht="13.15" customHeight="1" x14ac:dyDescent="0.2">
      <c r="A151" s="34" t="s">
        <v>492</v>
      </c>
      <c r="B151" s="24"/>
      <c r="C151" s="24"/>
      <c r="D151" s="47"/>
    </row>
    <row r="152" spans="1:4" ht="13.15" customHeight="1" x14ac:dyDescent="0.2">
      <c r="A152" s="15" t="s">
        <v>84</v>
      </c>
      <c r="B152" s="24">
        <v>78</v>
      </c>
      <c r="C152" s="24">
        <v>81</v>
      </c>
      <c r="D152" s="47">
        <v>1218</v>
      </c>
    </row>
    <row r="153" spans="1:4" ht="13.15" customHeight="1" x14ac:dyDescent="0.2">
      <c r="A153" s="32" t="s">
        <v>160</v>
      </c>
      <c r="B153" s="70">
        <v>0.85899999999999999</v>
      </c>
      <c r="C153" s="70">
        <v>0.45700000000000002</v>
      </c>
      <c r="D153" s="70">
        <v>0.54400000000000004</v>
      </c>
    </row>
    <row r="154" spans="1:4" ht="13.15" customHeight="1" x14ac:dyDescent="0.2">
      <c r="A154" s="22" t="s">
        <v>237</v>
      </c>
      <c r="B154" s="47">
        <v>132</v>
      </c>
      <c r="C154" s="47">
        <v>399</v>
      </c>
      <c r="D154" s="47">
        <v>4283</v>
      </c>
    </row>
    <row r="155" spans="1:4" ht="13.15" customHeight="1" x14ac:dyDescent="0.2">
      <c r="A155" s="22" t="s">
        <v>369</v>
      </c>
      <c r="B155" s="70">
        <v>4.5999999999999999E-3</v>
      </c>
      <c r="C155" s="65">
        <v>7.0000000000000001E-3</v>
      </c>
      <c r="D155" s="65">
        <v>8.0000000000000002E-3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493</v>
      </c>
      <c r="B157" s="24"/>
      <c r="C157" s="24"/>
      <c r="D157" s="47"/>
    </row>
    <row r="158" spans="1:4" ht="13.15" customHeight="1" x14ac:dyDescent="0.2">
      <c r="A158" s="22" t="s">
        <v>403</v>
      </c>
      <c r="B158" s="24">
        <v>201</v>
      </c>
      <c r="C158" s="24">
        <v>642</v>
      </c>
      <c r="D158" s="47">
        <v>6763</v>
      </c>
    </row>
    <row r="159" spans="1:4" ht="13.15" customHeight="1" x14ac:dyDescent="0.2">
      <c r="A159" s="32" t="s">
        <v>166</v>
      </c>
      <c r="B159" s="24">
        <v>110</v>
      </c>
      <c r="C159" s="24">
        <v>292</v>
      </c>
      <c r="D159" s="47">
        <v>3138</v>
      </c>
    </row>
    <row r="160" spans="1:4" ht="13.15" customHeight="1" x14ac:dyDescent="0.2">
      <c r="A160" s="32" t="s">
        <v>334</v>
      </c>
      <c r="B160" s="70">
        <v>0.54700000000000004</v>
      </c>
      <c r="C160" s="85">
        <v>0.45400000000000001</v>
      </c>
      <c r="D160" s="70">
        <v>0.46400000000000002</v>
      </c>
    </row>
    <row r="161" spans="1:4" ht="13.15" customHeight="1" x14ac:dyDescent="0.2">
      <c r="A161" s="32" t="s">
        <v>164</v>
      </c>
      <c r="B161" s="24">
        <v>59</v>
      </c>
      <c r="C161" s="24">
        <v>176</v>
      </c>
      <c r="D161" s="47">
        <v>1183</v>
      </c>
    </row>
    <row r="162" spans="1:4" ht="13.15" customHeight="1" x14ac:dyDescent="0.2">
      <c r="A162" s="32" t="s">
        <v>333</v>
      </c>
      <c r="B162" s="85">
        <v>0.29199999999999998</v>
      </c>
      <c r="C162" s="85">
        <v>0.27400000000000002</v>
      </c>
      <c r="D162" s="70">
        <v>0.17499999999999999</v>
      </c>
    </row>
    <row r="163" spans="1:4" ht="8.1" customHeight="1" x14ac:dyDescent="0.2">
      <c r="A163" s="22"/>
      <c r="B163" s="24"/>
      <c r="C163" s="24"/>
      <c r="D163" s="47"/>
    </row>
    <row r="164" spans="1:4" ht="13.15" customHeight="1" x14ac:dyDescent="0.2">
      <c r="A164" s="34" t="s">
        <v>282</v>
      </c>
      <c r="B164" s="24"/>
      <c r="C164" s="24"/>
      <c r="D164" s="47"/>
    </row>
    <row r="165" spans="1:4" ht="13.15" customHeight="1" x14ac:dyDescent="0.2">
      <c r="A165" s="35" t="s">
        <v>85</v>
      </c>
      <c r="B165" s="47">
        <v>1647</v>
      </c>
      <c r="C165" s="47">
        <v>1760</v>
      </c>
      <c r="D165" s="47">
        <v>20766</v>
      </c>
    </row>
    <row r="166" spans="1:4" ht="13.15" customHeight="1" x14ac:dyDescent="0.2">
      <c r="A166" s="72" t="s">
        <v>86</v>
      </c>
      <c r="B166" s="85">
        <v>0.14000000000000001</v>
      </c>
      <c r="C166" s="85">
        <v>0.11600000000000001</v>
      </c>
      <c r="D166" s="70">
        <v>9.2999999999999999E-2</v>
      </c>
    </row>
    <row r="167" spans="1:4" ht="13.15" customHeight="1" x14ac:dyDescent="0.2">
      <c r="A167" s="35" t="s">
        <v>526</v>
      </c>
      <c r="B167" s="85">
        <v>9.5842442657575869E-2</v>
      </c>
      <c r="C167" s="70">
        <v>2.1999999999999999E-2</v>
      </c>
      <c r="D167" s="85">
        <v>0.13500000000000001</v>
      </c>
    </row>
    <row r="168" spans="1:4" ht="12.75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355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494</v>
      </c>
      <c r="B171" s="24"/>
      <c r="C171" s="24"/>
      <c r="D171" s="47"/>
    </row>
    <row r="172" spans="1:4" ht="13.15" customHeight="1" x14ac:dyDescent="0.2">
      <c r="A172" s="15" t="s">
        <v>290</v>
      </c>
      <c r="B172" s="24">
        <v>33</v>
      </c>
      <c r="C172" s="24">
        <v>19</v>
      </c>
      <c r="D172" s="47">
        <v>640</v>
      </c>
    </row>
    <row r="173" spans="1:4" ht="13.15" customHeight="1" x14ac:dyDescent="0.2">
      <c r="A173" s="31" t="s">
        <v>88</v>
      </c>
      <c r="B173" s="24">
        <v>654</v>
      </c>
      <c r="C173" s="24">
        <v>856</v>
      </c>
      <c r="D173" s="47">
        <v>32992</v>
      </c>
    </row>
    <row r="174" spans="1:4" ht="13.15" customHeight="1" x14ac:dyDescent="0.2">
      <c r="A174" s="15" t="s">
        <v>168</v>
      </c>
      <c r="B174" s="24">
        <v>44897</v>
      </c>
      <c r="C174" s="24">
        <v>125423</v>
      </c>
      <c r="D174" s="47">
        <v>5284077</v>
      </c>
    </row>
    <row r="175" spans="1:4" ht="13.15" customHeight="1" x14ac:dyDescent="0.2">
      <c r="A175" s="32" t="s">
        <v>169</v>
      </c>
      <c r="B175" s="70">
        <v>0.76800000000000002</v>
      </c>
      <c r="C175" s="70">
        <v>0.54200000000000004</v>
      </c>
      <c r="D175" s="65">
        <v>0.437</v>
      </c>
    </row>
    <row r="176" spans="1:4" ht="13.15" customHeight="1" x14ac:dyDescent="0.2">
      <c r="A176" s="22" t="s">
        <v>184</v>
      </c>
      <c r="B176" s="77">
        <v>1.8</v>
      </c>
      <c r="C176" s="77">
        <v>1.8</v>
      </c>
      <c r="D176" s="86">
        <v>1.9</v>
      </c>
    </row>
    <row r="177" spans="1:4" ht="12.75" customHeight="1" x14ac:dyDescent="0.2">
      <c r="A177" s="57" t="s">
        <v>356</v>
      </c>
      <c r="B177" s="24"/>
      <c r="C177" s="24"/>
      <c r="D177" s="47"/>
    </row>
    <row r="178" spans="1:4" ht="8.1" customHeight="1" x14ac:dyDescent="0.2">
      <c r="A178" s="18"/>
      <c r="B178" s="24"/>
      <c r="C178" s="24"/>
      <c r="D178" s="47"/>
    </row>
    <row r="179" spans="1:4" ht="13.15" customHeight="1" x14ac:dyDescent="0.2">
      <c r="A179" s="18" t="s">
        <v>495</v>
      </c>
      <c r="B179" s="24"/>
      <c r="C179" s="24"/>
      <c r="D179" s="47"/>
    </row>
    <row r="180" spans="1:4" ht="13.15" customHeight="1" x14ac:dyDescent="0.2">
      <c r="A180" s="31" t="s">
        <v>90</v>
      </c>
      <c r="B180" s="24">
        <v>38059</v>
      </c>
      <c r="C180" s="47">
        <v>55455</v>
      </c>
      <c r="D180" s="47">
        <v>690870</v>
      </c>
    </row>
    <row r="181" spans="1:4" ht="13.15" customHeight="1" x14ac:dyDescent="0.2">
      <c r="A181" s="32" t="s">
        <v>295</v>
      </c>
      <c r="B181" s="24">
        <v>29505</v>
      </c>
      <c r="C181" s="47">
        <v>43256</v>
      </c>
      <c r="D181" s="47">
        <v>505166</v>
      </c>
    </row>
    <row r="182" spans="1:4" ht="13.15" customHeight="1" x14ac:dyDescent="0.2">
      <c r="A182" s="35" t="s">
        <v>92</v>
      </c>
      <c r="B182" s="24">
        <v>548.74646629965787</v>
      </c>
      <c r="C182" s="24">
        <v>431.82589597683932</v>
      </c>
      <c r="D182" s="24">
        <v>489.91684818344214</v>
      </c>
    </row>
    <row r="183" spans="1:4" ht="8.1" customHeight="1" x14ac:dyDescent="0.2">
      <c r="A183" s="22"/>
      <c r="B183" s="24"/>
      <c r="C183" s="24"/>
      <c r="D183" s="47"/>
    </row>
    <row r="184" spans="1:4" ht="13.15" customHeight="1" x14ac:dyDescent="0.2">
      <c r="A184" s="34" t="s">
        <v>496</v>
      </c>
      <c r="B184" s="24"/>
      <c r="C184" s="24"/>
      <c r="D184" s="47"/>
    </row>
    <row r="185" spans="1:4" ht="13.15" customHeight="1" x14ac:dyDescent="0.2">
      <c r="A185" s="31" t="s">
        <v>93</v>
      </c>
      <c r="B185" s="24">
        <v>239</v>
      </c>
      <c r="C185" s="47">
        <v>675</v>
      </c>
      <c r="D185" s="47">
        <v>6109</v>
      </c>
    </row>
    <row r="186" spans="1:4" ht="13.15" customHeight="1" x14ac:dyDescent="0.2">
      <c r="A186" s="32" t="s">
        <v>296</v>
      </c>
      <c r="B186" s="24">
        <v>121</v>
      </c>
      <c r="C186" s="47">
        <v>297</v>
      </c>
      <c r="D186" s="47">
        <v>2616</v>
      </c>
    </row>
    <row r="187" spans="1:4" ht="8.1" customHeight="1" x14ac:dyDescent="0.2">
      <c r="A187" s="15"/>
      <c r="B187" s="24"/>
      <c r="C187" s="24"/>
      <c r="D187" s="47"/>
    </row>
    <row r="188" spans="1:4" ht="13.15" customHeight="1" x14ac:dyDescent="0.2">
      <c r="A188" s="34" t="s">
        <v>497</v>
      </c>
      <c r="B188" s="24"/>
      <c r="C188" s="24"/>
      <c r="D188" s="47"/>
    </row>
    <row r="189" spans="1:4" ht="13.15" customHeight="1" x14ac:dyDescent="0.2">
      <c r="A189" s="15" t="s">
        <v>96</v>
      </c>
      <c r="B189" s="24">
        <v>226</v>
      </c>
      <c r="C189" s="47">
        <v>61</v>
      </c>
      <c r="D189" s="47">
        <v>2101</v>
      </c>
    </row>
    <row r="190" spans="1:4" ht="13.15" customHeight="1" x14ac:dyDescent="0.2">
      <c r="A190" s="15" t="s">
        <v>336</v>
      </c>
      <c r="B190" s="24">
        <v>755</v>
      </c>
      <c r="C190" s="47">
        <v>488</v>
      </c>
      <c r="D190" s="47">
        <v>9933</v>
      </c>
    </row>
    <row r="191" spans="1:4" ht="13.15" customHeight="1" x14ac:dyDescent="0.2">
      <c r="A191" s="15" t="s">
        <v>337</v>
      </c>
      <c r="B191" s="24">
        <v>120</v>
      </c>
      <c r="C191" s="47">
        <v>42</v>
      </c>
      <c r="D191" s="47">
        <v>1415</v>
      </c>
    </row>
    <row r="192" spans="1:4" ht="13.15" customHeight="1" x14ac:dyDescent="0.2">
      <c r="A192" s="15" t="s">
        <v>338</v>
      </c>
      <c r="B192" s="24">
        <v>847</v>
      </c>
      <c r="C192" s="47">
        <v>265</v>
      </c>
      <c r="D192" s="47">
        <v>9868</v>
      </c>
    </row>
    <row r="193" spans="1:4" ht="8.1" customHeight="1" x14ac:dyDescent="0.2">
      <c r="A193" s="15"/>
      <c r="B193" s="24"/>
      <c r="C193" s="24"/>
      <c r="D193" s="47"/>
    </row>
    <row r="194" spans="1:4" ht="13.15" customHeight="1" x14ac:dyDescent="0.2">
      <c r="A194" s="18" t="s">
        <v>498</v>
      </c>
      <c r="B194" s="24"/>
      <c r="C194" s="24"/>
      <c r="D194" s="47"/>
    </row>
    <row r="195" spans="1:4" ht="13.15" customHeight="1" x14ac:dyDescent="0.2">
      <c r="A195" s="15" t="s">
        <v>398</v>
      </c>
      <c r="B195" s="24">
        <v>41673</v>
      </c>
      <c r="C195" s="24">
        <v>94016</v>
      </c>
      <c r="D195" s="47">
        <v>863656</v>
      </c>
    </row>
    <row r="196" spans="1:4" ht="13.15" customHeight="1" x14ac:dyDescent="0.2">
      <c r="A196" s="15" t="s">
        <v>221</v>
      </c>
      <c r="B196" s="58">
        <v>12094</v>
      </c>
      <c r="C196" s="24">
        <v>5658</v>
      </c>
      <c r="D196" s="109">
        <v>162857</v>
      </c>
    </row>
    <row r="197" spans="1:4" ht="13.15" customHeight="1" x14ac:dyDescent="0.2">
      <c r="A197" s="15" t="s">
        <v>186</v>
      </c>
      <c r="B197" s="70">
        <v>0.77506649059832244</v>
      </c>
      <c r="C197" s="65">
        <v>0.94323494592371127</v>
      </c>
      <c r="D197" s="65">
        <v>0.84134930585389567</v>
      </c>
    </row>
    <row r="198" spans="1:4" ht="13.15" customHeight="1" x14ac:dyDescent="0.2">
      <c r="A198" s="95" t="s">
        <v>466</v>
      </c>
      <c r="B198" s="65"/>
      <c r="C198" s="65"/>
      <c r="D198" s="65"/>
    </row>
    <row r="199" spans="1:4" ht="12.75" customHeight="1" x14ac:dyDescent="0.2">
      <c r="A199" s="15"/>
      <c r="B199" s="24"/>
      <c r="C199" s="24"/>
      <c r="D199" s="47"/>
    </row>
    <row r="200" spans="1:4" ht="13.15" customHeight="1" x14ac:dyDescent="0.2">
      <c r="A200" s="57" t="s">
        <v>357</v>
      </c>
      <c r="B200" s="24"/>
      <c r="C200" s="24"/>
      <c r="D200" s="47"/>
    </row>
    <row r="201" spans="1:4" ht="8.1" customHeight="1" x14ac:dyDescent="0.2">
      <c r="A201" s="18"/>
      <c r="B201" s="24"/>
      <c r="C201" s="24"/>
      <c r="D201" s="47"/>
    </row>
    <row r="202" spans="1:4" ht="13.15" customHeight="1" x14ac:dyDescent="0.2">
      <c r="A202" s="18" t="s">
        <v>499</v>
      </c>
      <c r="B202" s="24"/>
      <c r="C202" s="24"/>
      <c r="D202" s="47"/>
    </row>
    <row r="203" spans="1:4" ht="13.15" customHeight="1" x14ac:dyDescent="0.2">
      <c r="A203" s="15" t="s">
        <v>502</v>
      </c>
      <c r="B203" s="24">
        <v>2926</v>
      </c>
      <c r="C203" s="24">
        <v>8772</v>
      </c>
      <c r="D203" s="47">
        <v>42950</v>
      </c>
    </row>
    <row r="204" spans="1:4" ht="13.15" customHeight="1" x14ac:dyDescent="0.2">
      <c r="A204" s="15" t="s">
        <v>503</v>
      </c>
      <c r="B204" s="24">
        <v>3085</v>
      </c>
      <c r="C204" s="24">
        <v>6720</v>
      </c>
      <c r="D204" s="47">
        <v>48295</v>
      </c>
    </row>
    <row r="205" spans="1:4" ht="8.1" customHeight="1" x14ac:dyDescent="0.2">
      <c r="A205" s="15"/>
      <c r="B205" s="24"/>
      <c r="C205" s="24"/>
      <c r="D205" s="47"/>
    </row>
    <row r="206" spans="1:4" ht="13.15" customHeight="1" x14ac:dyDescent="0.2">
      <c r="A206" s="18" t="s">
        <v>500</v>
      </c>
      <c r="B206" s="24"/>
      <c r="C206" s="24"/>
      <c r="D206" s="47"/>
    </row>
    <row r="207" spans="1:4" ht="13.15" customHeight="1" x14ac:dyDescent="0.2">
      <c r="A207" s="15" t="s">
        <v>501</v>
      </c>
      <c r="B207" s="24">
        <v>18</v>
      </c>
      <c r="C207" s="24">
        <v>36</v>
      </c>
      <c r="D207" s="47">
        <v>302</v>
      </c>
    </row>
    <row r="208" spans="1:4" ht="13.15" customHeight="1" x14ac:dyDescent="0.2">
      <c r="A208" s="15" t="s">
        <v>527</v>
      </c>
      <c r="B208" s="24">
        <v>15</v>
      </c>
      <c r="C208" s="24">
        <v>29</v>
      </c>
      <c r="D208" s="47">
        <v>231</v>
      </c>
    </row>
    <row r="209" spans="1:4" ht="12.75" customHeight="1" x14ac:dyDescent="0.2">
      <c r="A209" s="15"/>
      <c r="B209" s="24"/>
      <c r="C209" s="24"/>
      <c r="D209" s="47"/>
    </row>
    <row r="210" spans="1:4" ht="12.75" customHeight="1" x14ac:dyDescent="0.2">
      <c r="A210" s="57" t="s">
        <v>358</v>
      </c>
      <c r="B210" s="24"/>
      <c r="C210" s="24"/>
      <c r="D210" s="47"/>
    </row>
    <row r="211" spans="1:4" ht="8.1" customHeight="1" x14ac:dyDescent="0.2">
      <c r="A211" s="57"/>
      <c r="B211" s="24"/>
      <c r="C211" s="24"/>
      <c r="D211" s="47"/>
    </row>
    <row r="212" spans="1:4" ht="13.15" customHeight="1" x14ac:dyDescent="0.2">
      <c r="A212" s="18" t="s">
        <v>528</v>
      </c>
      <c r="B212" s="24"/>
      <c r="C212" s="24"/>
      <c r="D212" s="47"/>
    </row>
    <row r="213" spans="1:4" ht="13.15" customHeight="1" x14ac:dyDescent="0.2">
      <c r="A213" s="63" t="s">
        <v>445</v>
      </c>
      <c r="B213" s="24">
        <v>17</v>
      </c>
      <c r="C213" s="24">
        <v>21</v>
      </c>
      <c r="D213" s="47">
        <v>308</v>
      </c>
    </row>
    <row r="214" spans="1:4" ht="13.15" customHeight="1" x14ac:dyDescent="0.2">
      <c r="A214" s="63" t="s">
        <v>444</v>
      </c>
      <c r="B214" s="24">
        <v>783</v>
      </c>
      <c r="C214" s="24">
        <v>1104</v>
      </c>
      <c r="D214" s="47">
        <v>14749</v>
      </c>
    </row>
    <row r="215" spans="1:4" ht="13.15" customHeight="1" x14ac:dyDescent="0.2">
      <c r="A215" s="63" t="s">
        <v>110</v>
      </c>
      <c r="B215" s="24">
        <v>15</v>
      </c>
      <c r="C215" s="24">
        <v>27</v>
      </c>
      <c r="D215" s="47">
        <v>368</v>
      </c>
    </row>
    <row r="216" spans="1:4" ht="8.1" customHeight="1" x14ac:dyDescent="0.2">
      <c r="A216" s="30"/>
      <c r="B216" s="24"/>
      <c r="C216" s="24"/>
      <c r="D216" s="47"/>
    </row>
    <row r="217" spans="1:4" ht="13.15" customHeight="1" x14ac:dyDescent="0.2">
      <c r="A217" s="18" t="s">
        <v>504</v>
      </c>
      <c r="B217" s="24"/>
      <c r="C217" s="24"/>
      <c r="D217" s="47"/>
    </row>
    <row r="218" spans="1:4" ht="8.1" customHeight="1" x14ac:dyDescent="0.2">
      <c r="A218" s="18"/>
      <c r="B218" s="24"/>
      <c r="C218" s="90"/>
      <c r="D218" s="47"/>
    </row>
    <row r="219" spans="1:4" ht="13.15" customHeight="1" x14ac:dyDescent="0.2">
      <c r="A219" s="18" t="s">
        <v>380</v>
      </c>
      <c r="B219" s="24"/>
      <c r="C219" s="90"/>
      <c r="D219" s="47"/>
    </row>
    <row r="220" spans="1:4" ht="13.15" customHeight="1" x14ac:dyDescent="0.2">
      <c r="A220" s="15" t="s">
        <v>252</v>
      </c>
      <c r="B220" s="24">
        <v>4933</v>
      </c>
      <c r="C220" s="90"/>
      <c r="D220" s="47"/>
    </row>
    <row r="221" spans="1:4" ht="13.15" customHeight="1" x14ac:dyDescent="0.2">
      <c r="A221" s="15" t="s">
        <v>222</v>
      </c>
      <c r="B221" s="24">
        <v>25765</v>
      </c>
      <c r="C221" s="90"/>
      <c r="D221" s="47"/>
    </row>
    <row r="222" spans="1:4" ht="13.15" customHeight="1" x14ac:dyDescent="0.2">
      <c r="A222" s="15" t="s">
        <v>206</v>
      </c>
      <c r="B222" s="77">
        <v>5.2</v>
      </c>
      <c r="C222" s="90"/>
      <c r="D222" s="47"/>
    </row>
    <row r="223" spans="1:4" ht="13.15" customHeight="1" x14ac:dyDescent="0.2">
      <c r="A223" s="15" t="s">
        <v>207</v>
      </c>
      <c r="B223" s="77">
        <v>470</v>
      </c>
      <c r="C223" s="90"/>
      <c r="D223" s="47"/>
    </row>
    <row r="224" spans="1:4" ht="13.15" customHeight="1" x14ac:dyDescent="0.2">
      <c r="A224" s="15" t="s">
        <v>208</v>
      </c>
      <c r="B224" s="24">
        <v>31775</v>
      </c>
      <c r="C224" s="90"/>
      <c r="D224" s="47"/>
    </row>
    <row r="225" spans="1:4" ht="8.1" customHeight="1" x14ac:dyDescent="0.2">
      <c r="A225" s="75"/>
      <c r="B225" s="24"/>
      <c r="C225" s="90"/>
      <c r="D225" s="47"/>
    </row>
    <row r="226" spans="1:4" ht="13.15" customHeight="1" x14ac:dyDescent="0.2">
      <c r="A226" s="18" t="s">
        <v>393</v>
      </c>
      <c r="B226" s="24"/>
      <c r="C226" s="90"/>
      <c r="D226" s="47"/>
    </row>
    <row r="227" spans="1:4" ht="13.15" customHeight="1" x14ac:dyDescent="0.2">
      <c r="A227" s="15" t="s">
        <v>252</v>
      </c>
      <c r="B227" s="24"/>
      <c r="C227" s="24">
        <v>13629</v>
      </c>
      <c r="D227" s="47"/>
    </row>
    <row r="228" spans="1:4" ht="13.15" customHeight="1" x14ac:dyDescent="0.2">
      <c r="A228" s="15" t="s">
        <v>222</v>
      </c>
      <c r="B228" s="24"/>
      <c r="C228" s="24">
        <v>75495</v>
      </c>
      <c r="D228" s="47"/>
    </row>
    <row r="229" spans="1:4" ht="13.15" customHeight="1" x14ac:dyDescent="0.2">
      <c r="A229" s="15" t="s">
        <v>206</v>
      </c>
      <c r="B229" s="77"/>
      <c r="C229" s="77">
        <v>5.5</v>
      </c>
      <c r="D229" s="47"/>
    </row>
    <row r="230" spans="1:4" ht="13.15" customHeight="1" x14ac:dyDescent="0.2">
      <c r="A230" s="15" t="s">
        <v>207</v>
      </c>
      <c r="B230" s="77"/>
      <c r="C230" s="77">
        <v>985.7</v>
      </c>
      <c r="D230" s="47"/>
    </row>
    <row r="231" spans="1:4" ht="13.15" customHeight="1" x14ac:dyDescent="0.2">
      <c r="A231" s="15" t="s">
        <v>208</v>
      </c>
      <c r="B231" s="24"/>
      <c r="C231" s="24">
        <v>93440</v>
      </c>
      <c r="D231" s="47"/>
    </row>
    <row r="232" spans="1:4" ht="8.1" customHeight="1" x14ac:dyDescent="0.2">
      <c r="A232" s="75"/>
      <c r="B232" s="24"/>
      <c r="C232" s="90"/>
      <c r="D232" s="47"/>
    </row>
    <row r="233" spans="1:4" ht="13.15" customHeight="1" x14ac:dyDescent="0.2">
      <c r="A233" s="18" t="s">
        <v>381</v>
      </c>
      <c r="B233" s="24"/>
      <c r="C233" s="90"/>
      <c r="D233" s="47"/>
    </row>
    <row r="234" spans="1:4" ht="13.15" customHeight="1" x14ac:dyDescent="0.2">
      <c r="A234" s="15" t="s">
        <v>252</v>
      </c>
      <c r="B234" s="24">
        <v>1013</v>
      </c>
      <c r="C234" s="90"/>
      <c r="D234" s="47"/>
    </row>
    <row r="235" spans="1:4" ht="13.15" customHeight="1" x14ac:dyDescent="0.2">
      <c r="A235" s="15" t="s">
        <v>222</v>
      </c>
      <c r="B235" s="24">
        <v>25584</v>
      </c>
      <c r="C235" s="90"/>
      <c r="D235" s="47"/>
    </row>
    <row r="236" spans="1:4" ht="13.15" customHeight="1" x14ac:dyDescent="0.2">
      <c r="A236" s="15" t="s">
        <v>206</v>
      </c>
      <c r="B236" s="77">
        <v>25.7</v>
      </c>
      <c r="C236" s="90"/>
      <c r="D236" s="47"/>
    </row>
    <row r="237" spans="1:4" ht="13.15" customHeight="1" x14ac:dyDescent="0.2">
      <c r="A237" s="15" t="s">
        <v>207</v>
      </c>
      <c r="B237" s="77">
        <v>286.89999999999998</v>
      </c>
      <c r="C237" s="90"/>
      <c r="D237" s="47"/>
    </row>
    <row r="238" spans="1:4" ht="13.15" customHeight="1" x14ac:dyDescent="0.2">
      <c r="A238" s="15" t="s">
        <v>208</v>
      </c>
      <c r="B238" s="24">
        <v>32208</v>
      </c>
      <c r="C238" s="90"/>
      <c r="D238" s="47"/>
    </row>
    <row r="239" spans="1:4" ht="9.9499999999999993" customHeight="1" x14ac:dyDescent="0.2">
      <c r="A239" s="74"/>
      <c r="B239" s="24"/>
      <c r="C239" s="24"/>
      <c r="D239" s="47"/>
    </row>
    <row r="240" spans="1:4" ht="13.15" customHeight="1" x14ac:dyDescent="0.2">
      <c r="A240" s="57" t="s">
        <v>359</v>
      </c>
      <c r="B240" s="24"/>
      <c r="C240" s="24"/>
      <c r="D240" s="47"/>
    </row>
    <row r="241" spans="1:4" ht="8.1" customHeight="1" x14ac:dyDescent="0.2">
      <c r="A241" s="18"/>
      <c r="B241" s="24"/>
      <c r="C241" s="48"/>
      <c r="D241" s="49"/>
    </row>
    <row r="242" spans="1:4" ht="13.15" customHeight="1" x14ac:dyDescent="0.2">
      <c r="A242" s="18" t="s">
        <v>505</v>
      </c>
      <c r="B242" s="24"/>
      <c r="C242" s="48"/>
      <c r="D242" s="49"/>
    </row>
    <row r="243" spans="1:4" ht="13.15" customHeight="1" x14ac:dyDescent="0.2">
      <c r="A243" s="15" t="s">
        <v>111</v>
      </c>
      <c r="B243" s="24">
        <v>6348</v>
      </c>
      <c r="C243" s="24">
        <v>11201</v>
      </c>
      <c r="D243" s="47">
        <v>109021</v>
      </c>
    </row>
    <row r="244" spans="1:4" ht="13.15" customHeight="1" x14ac:dyDescent="0.2">
      <c r="A244" s="32" t="s">
        <v>112</v>
      </c>
      <c r="B244" s="24">
        <v>1089</v>
      </c>
      <c r="C244" s="24">
        <v>1967</v>
      </c>
      <c r="D244" s="47">
        <v>19618</v>
      </c>
    </row>
    <row r="245" spans="1:4" ht="13.15" customHeight="1" x14ac:dyDescent="0.2">
      <c r="A245" s="32" t="s">
        <v>113</v>
      </c>
      <c r="B245" s="24">
        <v>3576</v>
      </c>
      <c r="C245" s="24">
        <v>6070</v>
      </c>
      <c r="D245" s="47">
        <v>59098</v>
      </c>
    </row>
    <row r="246" spans="1:4" ht="13.15" customHeight="1" x14ac:dyDescent="0.2">
      <c r="A246" s="32" t="s">
        <v>114</v>
      </c>
      <c r="B246" s="24">
        <v>1590</v>
      </c>
      <c r="C246" s="24">
        <v>2963</v>
      </c>
      <c r="D246" s="47">
        <v>28101</v>
      </c>
    </row>
    <row r="247" spans="1:4" ht="13.15" customHeight="1" x14ac:dyDescent="0.2">
      <c r="A247" s="32" t="s">
        <v>115</v>
      </c>
      <c r="B247" s="24">
        <v>93</v>
      </c>
      <c r="C247" s="24">
        <v>201</v>
      </c>
      <c r="D247" s="47">
        <v>2204</v>
      </c>
    </row>
    <row r="248" spans="1:4" ht="13.15" customHeight="1" x14ac:dyDescent="0.2">
      <c r="A248" s="22" t="s">
        <v>135</v>
      </c>
      <c r="B248" s="24">
        <v>2056</v>
      </c>
      <c r="C248" s="24">
        <v>4736</v>
      </c>
      <c r="D248" s="47">
        <v>45342</v>
      </c>
    </row>
    <row r="249" spans="1:4" ht="13.15" customHeight="1" x14ac:dyDescent="0.2">
      <c r="A249" s="22" t="s">
        <v>335</v>
      </c>
      <c r="B249" s="24">
        <v>66</v>
      </c>
      <c r="C249" s="24">
        <v>604</v>
      </c>
      <c r="D249" s="47">
        <v>8851</v>
      </c>
    </row>
    <row r="250" spans="1:4" ht="12.75" customHeight="1" x14ac:dyDescent="0.2">
      <c r="A250" s="22"/>
      <c r="B250" s="24"/>
      <c r="C250" s="24"/>
      <c r="D250" s="47"/>
    </row>
    <row r="251" spans="1:4" ht="13.15" customHeight="1" x14ac:dyDescent="0.2">
      <c r="A251" s="57" t="s">
        <v>360</v>
      </c>
      <c r="B251" s="24"/>
      <c r="C251" s="24"/>
      <c r="D251" s="47"/>
    </row>
    <row r="252" spans="1:4" ht="8.1" customHeight="1" x14ac:dyDescent="0.2">
      <c r="A252" s="15"/>
      <c r="B252" s="48"/>
      <c r="C252" s="24"/>
      <c r="D252" s="47"/>
    </row>
    <row r="253" spans="1:4" ht="13.15" customHeight="1" x14ac:dyDescent="0.2">
      <c r="A253" s="34" t="s">
        <v>506</v>
      </c>
    </row>
    <row r="254" spans="1:4" ht="13.15" customHeight="1" x14ac:dyDescent="0.2">
      <c r="A254" s="22" t="s">
        <v>197</v>
      </c>
      <c r="B254" s="70">
        <v>0.36099999999999999</v>
      </c>
      <c r="C254" s="70">
        <v>0.372</v>
      </c>
      <c r="D254" s="70">
        <v>0.53200000000000003</v>
      </c>
    </row>
    <row r="255" spans="1:4" ht="13.15" customHeight="1" x14ac:dyDescent="0.2">
      <c r="A255" s="22" t="s">
        <v>198</v>
      </c>
      <c r="B255" s="70">
        <v>0.28100000000000003</v>
      </c>
      <c r="C255" s="70">
        <v>0.22</v>
      </c>
      <c r="D255" s="70">
        <v>0.159</v>
      </c>
    </row>
    <row r="256" spans="1:4" ht="13.15" customHeight="1" x14ac:dyDescent="0.2">
      <c r="A256" s="22" t="s">
        <v>199</v>
      </c>
      <c r="B256" s="70">
        <v>0.105</v>
      </c>
      <c r="C256" s="70">
        <v>6.2E-2</v>
      </c>
      <c r="D256" s="70">
        <v>6.6000000000000003E-2</v>
      </c>
    </row>
    <row r="257" spans="1:4" ht="13.15" customHeight="1" x14ac:dyDescent="0.2">
      <c r="A257" s="22" t="s">
        <v>374</v>
      </c>
      <c r="B257" s="70">
        <v>2.5999999999999999E-2</v>
      </c>
      <c r="C257" s="70">
        <v>7.6999999999999999E-2</v>
      </c>
      <c r="D257" s="70">
        <v>3.6999999999999998E-2</v>
      </c>
    </row>
    <row r="258" spans="1:4" ht="13.15" customHeight="1" x14ac:dyDescent="0.2">
      <c r="A258" s="26" t="s">
        <v>375</v>
      </c>
      <c r="B258" s="70">
        <v>8.9999999999999993E-3</v>
      </c>
      <c r="C258" s="70">
        <v>0.02</v>
      </c>
      <c r="D258" s="70">
        <v>1.7000000000000001E-2</v>
      </c>
    </row>
    <row r="259" spans="1:4" ht="13.15" customHeight="1" x14ac:dyDescent="0.2">
      <c r="A259" s="22" t="s">
        <v>201</v>
      </c>
      <c r="B259" s="70">
        <v>0.20100000000000001</v>
      </c>
      <c r="C259" s="70">
        <v>0.23899999999999999</v>
      </c>
      <c r="D259" s="70">
        <v>0.17799999999999999</v>
      </c>
    </row>
    <row r="260" spans="1:4" ht="13.15" customHeight="1" x14ac:dyDescent="0.2">
      <c r="A260" s="22" t="s">
        <v>224</v>
      </c>
      <c r="B260" s="70">
        <v>1.7000000000000001E-2</v>
      </c>
      <c r="C260" s="70">
        <v>1.2E-2</v>
      </c>
      <c r="D260" s="70">
        <v>1.0999999999999999E-2</v>
      </c>
    </row>
    <row r="261" spans="1:4" ht="8.1" customHeight="1" x14ac:dyDescent="0.2">
      <c r="A261" s="37"/>
      <c r="D261" s="110"/>
    </row>
    <row r="262" spans="1:4" ht="13.15" customHeight="1" x14ac:dyDescent="0.2">
      <c r="A262" s="18" t="s">
        <v>507</v>
      </c>
      <c r="B262" s="24"/>
      <c r="C262" s="24"/>
      <c r="D262" s="47"/>
    </row>
    <row r="263" spans="1:4" ht="13.15" customHeight="1" x14ac:dyDescent="0.2">
      <c r="A263" s="15" t="s">
        <v>341</v>
      </c>
      <c r="B263" s="24">
        <v>11641462</v>
      </c>
      <c r="C263" s="24">
        <v>30546002</v>
      </c>
      <c r="D263" s="47">
        <v>257061904</v>
      </c>
    </row>
    <row r="264" spans="1:4" ht="13.15" customHeight="1" x14ac:dyDescent="0.2">
      <c r="A264" s="15" t="s">
        <v>342</v>
      </c>
      <c r="B264" s="24">
        <v>3275938</v>
      </c>
      <c r="C264" s="24">
        <v>5543821</v>
      </c>
      <c r="D264" s="47">
        <v>63326762</v>
      </c>
    </row>
    <row r="265" spans="1:4" ht="12.75" x14ac:dyDescent="0.2">
      <c r="A265" s="57" t="s">
        <v>361</v>
      </c>
      <c r="B265" s="24"/>
      <c r="C265" s="24"/>
      <c r="D265" s="47"/>
    </row>
    <row r="266" spans="1:4" ht="8.1" customHeight="1" x14ac:dyDescent="0.2">
      <c r="A266" s="18"/>
      <c r="B266" s="24"/>
      <c r="C266" s="48"/>
      <c r="D266" s="49"/>
    </row>
    <row r="267" spans="1:4" ht="13.15" customHeight="1" x14ac:dyDescent="0.2">
      <c r="A267" s="18" t="s">
        <v>298</v>
      </c>
      <c r="B267" s="24"/>
      <c r="C267" s="48"/>
      <c r="D267" s="49"/>
    </row>
    <row r="268" spans="1:4" ht="13.15" customHeight="1" x14ac:dyDescent="0.2">
      <c r="A268" s="15" t="s">
        <v>300</v>
      </c>
      <c r="B268" s="70">
        <v>0.32300000000000001</v>
      </c>
      <c r="C268" s="68" t="s">
        <v>316</v>
      </c>
      <c r="D268" s="68" t="s">
        <v>316</v>
      </c>
    </row>
    <row r="269" spans="1:4" ht="13.15" customHeight="1" x14ac:dyDescent="0.2">
      <c r="A269" s="15" t="s">
        <v>299</v>
      </c>
      <c r="B269" s="85">
        <v>0.33</v>
      </c>
      <c r="C269" s="85">
        <v>0.27500000000000002</v>
      </c>
      <c r="D269" s="83">
        <v>0.32100000000000001</v>
      </c>
    </row>
    <row r="270" spans="1:4" ht="13.15" customHeight="1" x14ac:dyDescent="0.2">
      <c r="A270" s="15" t="s">
        <v>297</v>
      </c>
      <c r="B270" s="85">
        <v>0.31</v>
      </c>
      <c r="C270" s="85">
        <v>0.26800000000000002</v>
      </c>
      <c r="D270" s="83">
        <v>0.311</v>
      </c>
    </row>
    <row r="271" spans="1:4" ht="13.15" customHeight="1" x14ac:dyDescent="0.2">
      <c r="A271" s="15" t="s">
        <v>301</v>
      </c>
      <c r="B271" s="85">
        <v>0.376</v>
      </c>
      <c r="C271" s="85">
        <v>0.40200000000000002</v>
      </c>
      <c r="D271" s="83">
        <v>0.49099999999999999</v>
      </c>
    </row>
    <row r="272" spans="1:4" ht="13.15" customHeight="1" x14ac:dyDescent="0.2">
      <c r="A272" s="15" t="s">
        <v>302</v>
      </c>
      <c r="B272" s="85">
        <v>0.22800000000000001</v>
      </c>
      <c r="C272" s="85">
        <v>0.28599999999999998</v>
      </c>
      <c r="D272" s="85">
        <v>0.48799999999999999</v>
      </c>
    </row>
    <row r="273" spans="1:4" ht="8.1" customHeight="1" x14ac:dyDescent="0.2">
      <c r="A273" s="15"/>
      <c r="B273" s="24"/>
      <c r="C273" s="24"/>
      <c r="D273" s="47"/>
    </row>
    <row r="274" spans="1:4" ht="13.15" customHeight="1" x14ac:dyDescent="0.2">
      <c r="A274" s="18" t="s">
        <v>529</v>
      </c>
      <c r="B274" s="24"/>
      <c r="C274" s="24"/>
      <c r="D274" s="47"/>
    </row>
    <row r="275" spans="1:4" ht="13.15" customHeight="1" x14ac:dyDescent="0.2">
      <c r="A275" s="73" t="s">
        <v>303</v>
      </c>
      <c r="B275" s="24"/>
      <c r="C275" s="68"/>
      <c r="D275" s="47"/>
    </row>
    <row r="276" spans="1:4" ht="13.15" customHeight="1" x14ac:dyDescent="0.2">
      <c r="A276" s="64" t="s">
        <v>192</v>
      </c>
      <c r="B276" s="24">
        <v>24</v>
      </c>
      <c r="C276" s="68"/>
      <c r="D276" s="47"/>
    </row>
    <row r="277" spans="1:4" ht="13.15" customHeight="1" x14ac:dyDescent="0.2">
      <c r="A277" s="64" t="s">
        <v>193</v>
      </c>
      <c r="B277" s="24">
        <v>8</v>
      </c>
      <c r="C277" s="68"/>
      <c r="D277" s="47"/>
    </row>
    <row r="278" spans="1:4" ht="13.15" customHeight="1" x14ac:dyDescent="0.2">
      <c r="A278" s="64" t="s">
        <v>227</v>
      </c>
      <c r="B278" s="24">
        <v>6</v>
      </c>
      <c r="C278" s="68"/>
      <c r="D278" s="47"/>
    </row>
    <row r="279" spans="1:4" ht="13.15" customHeight="1" x14ac:dyDescent="0.2">
      <c r="A279" s="64" t="s">
        <v>194</v>
      </c>
      <c r="B279" s="24">
        <v>4</v>
      </c>
      <c r="C279" s="68"/>
      <c r="D279" s="47"/>
    </row>
    <row r="280" spans="1:4" ht="13.15" customHeight="1" x14ac:dyDescent="0.2">
      <c r="A280" s="64" t="s">
        <v>228</v>
      </c>
      <c r="B280" s="24">
        <v>3</v>
      </c>
      <c r="C280" s="68"/>
      <c r="D280" s="47"/>
    </row>
    <row r="281" spans="1:4" ht="13.15" customHeight="1" x14ac:dyDescent="0.2">
      <c r="A281" s="64" t="s">
        <v>250</v>
      </c>
      <c r="B281" s="24">
        <v>1</v>
      </c>
      <c r="C281" s="68"/>
      <c r="D281" s="47"/>
    </row>
    <row r="282" spans="1:4" ht="13.15" customHeight="1" x14ac:dyDescent="0.2">
      <c r="A282" s="64" t="s">
        <v>229</v>
      </c>
      <c r="B282" s="24">
        <v>1</v>
      </c>
      <c r="C282" s="68"/>
      <c r="D282" s="47"/>
    </row>
    <row r="283" spans="1:4" ht="13.15" customHeight="1" x14ac:dyDescent="0.2">
      <c r="A283" s="64" t="s">
        <v>230</v>
      </c>
      <c r="B283" s="24">
        <v>1</v>
      </c>
      <c r="C283" s="68"/>
      <c r="D283" s="47"/>
    </row>
    <row r="284" spans="1:4" ht="8.1" customHeight="1" x14ac:dyDescent="0.2">
      <c r="A284" s="60"/>
      <c r="B284" s="24"/>
      <c r="C284" s="24"/>
      <c r="D284" s="47"/>
    </row>
    <row r="285" spans="1:4" ht="13.15" customHeight="1" x14ac:dyDescent="0.2">
      <c r="A285" s="73" t="s">
        <v>304</v>
      </c>
      <c r="B285" s="24"/>
      <c r="C285" s="24"/>
      <c r="D285" s="47"/>
    </row>
    <row r="286" spans="1:4" ht="13.15" customHeight="1" x14ac:dyDescent="0.2">
      <c r="A286" s="64" t="s">
        <v>192</v>
      </c>
      <c r="B286" s="24">
        <v>12</v>
      </c>
      <c r="C286" s="68"/>
      <c r="D286" s="47"/>
    </row>
    <row r="287" spans="1:4" ht="13.15" customHeight="1" x14ac:dyDescent="0.2">
      <c r="A287" s="64" t="s">
        <v>193</v>
      </c>
      <c r="B287" s="24">
        <v>4</v>
      </c>
      <c r="C287" s="68"/>
      <c r="D287" s="47"/>
    </row>
    <row r="288" spans="1:4" ht="13.15" customHeight="1" x14ac:dyDescent="0.2">
      <c r="A288" s="64" t="s">
        <v>227</v>
      </c>
      <c r="B288" s="24">
        <v>2</v>
      </c>
      <c r="C288" s="68"/>
      <c r="D288" s="47"/>
    </row>
    <row r="289" spans="1:4" ht="13.15" customHeight="1" x14ac:dyDescent="0.2">
      <c r="A289" s="64" t="s">
        <v>194</v>
      </c>
      <c r="B289" s="24">
        <v>3</v>
      </c>
      <c r="C289" s="68"/>
      <c r="D289" s="47"/>
    </row>
    <row r="290" spans="1:4" ht="13.15" customHeight="1" x14ac:dyDescent="0.2">
      <c r="A290" s="64" t="s">
        <v>228</v>
      </c>
      <c r="B290" s="24">
        <v>1</v>
      </c>
      <c r="C290" s="68"/>
      <c r="D290" s="47"/>
    </row>
    <row r="291" spans="1:4" ht="13.15" customHeight="1" x14ac:dyDescent="0.2">
      <c r="A291" s="64" t="s">
        <v>250</v>
      </c>
      <c r="B291" s="24">
        <v>1</v>
      </c>
      <c r="C291" s="68"/>
      <c r="D291" s="47"/>
    </row>
    <row r="292" spans="1:4" ht="13.15" customHeight="1" x14ac:dyDescent="0.2">
      <c r="A292" s="64" t="s">
        <v>229</v>
      </c>
      <c r="B292" s="24">
        <v>1</v>
      </c>
      <c r="C292" s="68"/>
      <c r="D292" s="47"/>
    </row>
    <row r="293" spans="1:4" ht="8.1" customHeight="1" x14ac:dyDescent="0.2">
      <c r="A293" s="64"/>
      <c r="B293" s="24"/>
      <c r="C293" s="24"/>
      <c r="D293" s="47"/>
    </row>
    <row r="294" spans="1:4" ht="13.15" customHeight="1" x14ac:dyDescent="0.2">
      <c r="A294" s="71" t="s">
        <v>254</v>
      </c>
      <c r="B294" s="68"/>
      <c r="C294" s="24"/>
      <c r="D294" s="47"/>
    </row>
    <row r="295" spans="1:4" ht="13.15" customHeight="1" x14ac:dyDescent="0.2">
      <c r="A295" s="40" t="s">
        <v>192</v>
      </c>
      <c r="B295" s="68"/>
      <c r="C295" s="24">
        <v>15</v>
      </c>
      <c r="D295" s="47"/>
    </row>
    <row r="296" spans="1:4" ht="13.15" customHeight="1" x14ac:dyDescent="0.2">
      <c r="A296" s="40" t="s">
        <v>245</v>
      </c>
      <c r="B296" s="68"/>
      <c r="C296" s="24">
        <v>4</v>
      </c>
      <c r="D296" s="47"/>
    </row>
    <row r="297" spans="1:4" ht="13.15" customHeight="1" x14ac:dyDescent="0.2">
      <c r="A297" s="40" t="s">
        <v>247</v>
      </c>
      <c r="B297" s="68"/>
      <c r="C297" s="24">
        <v>1</v>
      </c>
      <c r="D297" s="47"/>
    </row>
    <row r="298" spans="1:4" ht="13.15" customHeight="1" x14ac:dyDescent="0.2">
      <c r="A298" s="40" t="s">
        <v>246</v>
      </c>
      <c r="B298" s="68"/>
      <c r="C298" s="24">
        <v>5</v>
      </c>
      <c r="D298" s="47"/>
    </row>
    <row r="299" spans="1:4" ht="13.15" customHeight="1" x14ac:dyDescent="0.2">
      <c r="A299" s="40" t="s">
        <v>229</v>
      </c>
      <c r="B299" s="68"/>
      <c r="C299" s="24">
        <v>2</v>
      </c>
      <c r="D299" s="47"/>
    </row>
    <row r="300" spans="1:4" ht="13.15" customHeight="1" x14ac:dyDescent="0.2">
      <c r="A300" s="40" t="s">
        <v>230</v>
      </c>
      <c r="B300" s="68"/>
      <c r="C300" s="24">
        <v>1</v>
      </c>
      <c r="D300" s="47"/>
    </row>
    <row r="301" spans="1:4" ht="13.15" customHeight="1" x14ac:dyDescent="0.2">
      <c r="A301" s="40" t="s">
        <v>248</v>
      </c>
      <c r="B301" s="68"/>
      <c r="C301" s="24">
        <v>1</v>
      </c>
      <c r="D301" s="47"/>
    </row>
    <row r="302" spans="1:4" ht="13.15" customHeight="1" x14ac:dyDescent="0.2">
      <c r="A302" s="40" t="s">
        <v>249</v>
      </c>
      <c r="B302" s="68"/>
      <c r="C302" s="24">
        <v>1</v>
      </c>
      <c r="D302" s="47"/>
    </row>
    <row r="303" spans="1:4" ht="8.1" customHeight="1" x14ac:dyDescent="0.2">
      <c r="A303" s="26"/>
      <c r="B303" s="24"/>
      <c r="C303" s="24"/>
      <c r="D303" s="47"/>
    </row>
    <row r="304" spans="1:4" ht="13.15" customHeight="1" x14ac:dyDescent="0.2">
      <c r="A304" s="71" t="s">
        <v>305</v>
      </c>
      <c r="B304" s="24"/>
      <c r="C304" s="24"/>
      <c r="D304" s="47"/>
    </row>
    <row r="305" spans="1:4" ht="13.15" customHeight="1" x14ac:dyDescent="0.2">
      <c r="A305" s="40" t="s">
        <v>192</v>
      </c>
      <c r="B305" s="68"/>
      <c r="C305" s="24">
        <v>3</v>
      </c>
      <c r="D305" s="47"/>
    </row>
    <row r="306" spans="1:4" ht="13.15" customHeight="1" x14ac:dyDescent="0.2">
      <c r="A306" s="40" t="s">
        <v>245</v>
      </c>
      <c r="B306" s="68"/>
      <c r="C306" s="24">
        <v>2</v>
      </c>
      <c r="D306" s="47"/>
    </row>
    <row r="307" spans="1:4" ht="13.15" customHeight="1" x14ac:dyDescent="0.2">
      <c r="A307" s="40" t="s">
        <v>228</v>
      </c>
      <c r="B307" s="68"/>
      <c r="C307" s="24">
        <v>1</v>
      </c>
      <c r="D307" s="47"/>
    </row>
    <row r="308" spans="1:4" ht="8.1" customHeight="1" x14ac:dyDescent="0.2">
      <c r="A308" s="64"/>
      <c r="B308" s="24"/>
      <c r="C308" s="24"/>
      <c r="D308" s="47"/>
    </row>
    <row r="309" spans="1:4" ht="13.15" customHeight="1" x14ac:dyDescent="0.2">
      <c r="A309" s="57" t="s">
        <v>362</v>
      </c>
      <c r="B309" s="24"/>
      <c r="C309" s="24"/>
      <c r="D309" s="47"/>
    </row>
    <row r="310" spans="1:4" ht="8.1" customHeight="1" x14ac:dyDescent="0.2">
      <c r="A310" s="57"/>
      <c r="B310" s="24"/>
      <c r="C310" s="24"/>
      <c r="D310" s="47"/>
    </row>
    <row r="311" spans="1:4" ht="13.15" customHeight="1" x14ac:dyDescent="0.2">
      <c r="A311" s="18" t="s">
        <v>508</v>
      </c>
      <c r="B311" s="24"/>
      <c r="C311" s="24"/>
      <c r="D311" s="47"/>
    </row>
    <row r="312" spans="1:4" ht="13.15" customHeight="1" x14ac:dyDescent="0.2">
      <c r="A312" s="15" t="s">
        <v>343</v>
      </c>
      <c r="B312" s="24">
        <v>18997725</v>
      </c>
      <c r="C312" s="24">
        <v>26884806</v>
      </c>
      <c r="D312" s="47">
        <v>178267454</v>
      </c>
    </row>
    <row r="313" spans="1:4" ht="13.15" customHeight="1" x14ac:dyDescent="0.2">
      <c r="A313" s="15" t="s">
        <v>344</v>
      </c>
      <c r="B313" s="88">
        <v>355.03</v>
      </c>
      <c r="C313" s="88">
        <v>274.69</v>
      </c>
      <c r="D313" s="88">
        <v>176.22</v>
      </c>
    </row>
    <row r="314" spans="1:4" ht="13.15" customHeight="1" x14ac:dyDescent="0.2">
      <c r="A314" s="15" t="s">
        <v>512</v>
      </c>
      <c r="B314" s="88">
        <v>81.34</v>
      </c>
      <c r="C314" s="88">
        <v>93.93</v>
      </c>
      <c r="D314" s="89">
        <v>100</v>
      </c>
    </row>
    <row r="315" spans="1:4" ht="8.1" customHeight="1" x14ac:dyDescent="0.2">
      <c r="A315" s="15"/>
      <c r="B315" s="24"/>
      <c r="C315" s="24"/>
      <c r="D315" s="47"/>
    </row>
    <row r="316" spans="1:4" ht="13.15" customHeight="1" x14ac:dyDescent="0.2">
      <c r="A316" s="18" t="s">
        <v>510</v>
      </c>
      <c r="B316" s="24"/>
      <c r="C316" s="24"/>
      <c r="D316" s="47"/>
    </row>
    <row r="317" spans="1:4" ht="13.15" customHeight="1" x14ac:dyDescent="0.2">
      <c r="A317" s="15" t="s">
        <v>258</v>
      </c>
      <c r="B317" s="88">
        <v>1.89</v>
      </c>
      <c r="C317" s="88">
        <v>1.68</v>
      </c>
      <c r="D317" s="89">
        <v>1.72</v>
      </c>
    </row>
    <row r="318" spans="1:4" ht="13.15" customHeight="1" x14ac:dyDescent="0.2">
      <c r="A318" s="15" t="s">
        <v>259</v>
      </c>
      <c r="B318" s="88">
        <v>1.94</v>
      </c>
      <c r="C318" s="88">
        <v>1.68</v>
      </c>
      <c r="D318" s="89">
        <v>1.74</v>
      </c>
    </row>
    <row r="319" spans="1:4" ht="13.15" customHeight="1" x14ac:dyDescent="0.2">
      <c r="A319" s="15" t="s">
        <v>231</v>
      </c>
      <c r="B319" s="47">
        <v>32415</v>
      </c>
      <c r="C319" s="47">
        <v>60943</v>
      </c>
      <c r="D319" s="47">
        <v>629783</v>
      </c>
    </row>
    <row r="320" spans="1:4" ht="13.15" customHeight="1" x14ac:dyDescent="0.2">
      <c r="A320" s="15" t="s">
        <v>125</v>
      </c>
      <c r="B320" s="47">
        <v>2065</v>
      </c>
      <c r="C320" s="47">
        <v>4535</v>
      </c>
      <c r="D320" s="47">
        <v>46060</v>
      </c>
    </row>
    <row r="321" spans="1:4" s="9" customFormat="1" ht="13.15" customHeight="1" x14ac:dyDescent="0.2">
      <c r="A321" s="15" t="s">
        <v>513</v>
      </c>
      <c r="B321" s="47">
        <v>91258502</v>
      </c>
      <c r="C321" s="47">
        <v>161148986</v>
      </c>
      <c r="D321" s="47">
        <v>1829181643</v>
      </c>
    </row>
    <row r="322" spans="1:4" ht="13.15" customHeight="1" x14ac:dyDescent="0.2">
      <c r="A322" s="15" t="s">
        <v>514</v>
      </c>
      <c r="B322" s="47">
        <v>5632671</v>
      </c>
      <c r="C322" s="47">
        <v>14413764</v>
      </c>
      <c r="D322" s="47">
        <v>180094532</v>
      </c>
    </row>
    <row r="323" spans="1:4" ht="13.15" customHeight="1" x14ac:dyDescent="0.2">
      <c r="A323" s="15" t="s">
        <v>515</v>
      </c>
      <c r="B323" s="47">
        <v>13136809</v>
      </c>
      <c r="C323" s="47">
        <v>29643427</v>
      </c>
      <c r="D323" s="47">
        <v>291245697</v>
      </c>
    </row>
    <row r="324" spans="1:4" ht="8.1" customHeight="1" x14ac:dyDescent="0.2">
      <c r="A324" s="18"/>
      <c r="B324" s="24"/>
      <c r="C324" s="24"/>
      <c r="D324" s="47"/>
    </row>
    <row r="325" spans="1:4" ht="13.15" customHeight="1" x14ac:dyDescent="0.2">
      <c r="A325" s="57" t="s">
        <v>363</v>
      </c>
      <c r="B325" s="24"/>
      <c r="C325" s="24"/>
      <c r="D325" s="47"/>
    </row>
    <row r="326" spans="1:4" ht="8.1" customHeight="1" x14ac:dyDescent="0.2">
      <c r="A326" s="57"/>
      <c r="B326" s="24"/>
      <c r="C326" s="24"/>
      <c r="D326" s="47"/>
    </row>
    <row r="327" spans="1:4" ht="13.15" customHeight="1" x14ac:dyDescent="0.2">
      <c r="A327" s="18" t="s">
        <v>509</v>
      </c>
      <c r="B327" s="24"/>
      <c r="C327" s="24"/>
      <c r="D327" s="47"/>
    </row>
    <row r="328" spans="1:4" ht="13.15" customHeight="1" x14ac:dyDescent="0.2">
      <c r="A328" s="15" t="s">
        <v>203</v>
      </c>
      <c r="B328" s="24">
        <v>2784</v>
      </c>
      <c r="C328" s="24">
        <v>10847</v>
      </c>
      <c r="D328" s="47">
        <v>67780</v>
      </c>
    </row>
    <row r="329" spans="1:4" s="9" customFormat="1" ht="13.15" customHeight="1" x14ac:dyDescent="0.2">
      <c r="A329" s="32" t="s">
        <v>368</v>
      </c>
      <c r="B329" s="24">
        <v>2283</v>
      </c>
      <c r="C329" s="24">
        <v>8411</v>
      </c>
      <c r="D329" s="47">
        <v>50508</v>
      </c>
    </row>
    <row r="330" spans="1:4" ht="13.15" customHeight="1" x14ac:dyDescent="0.2">
      <c r="A330" s="32" t="s">
        <v>307</v>
      </c>
      <c r="B330" s="24">
        <v>404</v>
      </c>
      <c r="C330" s="24">
        <v>1898</v>
      </c>
      <c r="D330" s="47">
        <v>12548</v>
      </c>
    </row>
    <row r="331" spans="1:4" ht="13.15" customHeight="1" x14ac:dyDescent="0.2">
      <c r="A331" s="32" t="s">
        <v>371</v>
      </c>
      <c r="B331" s="24">
        <v>97</v>
      </c>
      <c r="C331" s="24">
        <v>538</v>
      </c>
      <c r="D331" s="47">
        <v>2639</v>
      </c>
    </row>
    <row r="332" spans="1:4" ht="13.15" customHeight="1" x14ac:dyDescent="0.2">
      <c r="A332" s="32" t="s">
        <v>308</v>
      </c>
      <c r="B332" s="68" t="s">
        <v>316</v>
      </c>
      <c r="C332" s="68" t="s">
        <v>316</v>
      </c>
      <c r="D332" s="47">
        <v>2085</v>
      </c>
    </row>
    <row r="333" spans="1:4" ht="9.9499999999999993" customHeight="1" x14ac:dyDescent="0.2">
      <c r="A333" s="93"/>
      <c r="B333" s="76"/>
      <c r="C333" s="50"/>
      <c r="D333" s="51"/>
    </row>
    <row r="334" spans="1:4" ht="9.9499999999999993" customHeight="1" x14ac:dyDescent="0.2">
      <c r="A334" s="93"/>
      <c r="B334" s="76"/>
      <c r="C334" s="50"/>
      <c r="D334" s="51"/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12.75" customHeight="1" x14ac:dyDescent="0.2">
      <c r="A341" s="93"/>
      <c r="B341" s="76"/>
      <c r="C341" s="50"/>
      <c r="D341" s="51"/>
    </row>
    <row r="342" spans="1:4" ht="12.75" customHeight="1" x14ac:dyDescent="0.2">
      <c r="A342" s="112" t="s">
        <v>257</v>
      </c>
      <c r="B342" s="76"/>
      <c r="C342" s="50"/>
      <c r="D342" s="51"/>
    </row>
    <row r="343" spans="1:4" ht="12.75" customHeight="1" x14ac:dyDescent="0.2">
      <c r="A343" s="111" t="s">
        <v>437</v>
      </c>
      <c r="B343" s="112"/>
      <c r="C343" s="112"/>
      <c r="D343" s="112"/>
    </row>
    <row r="344" spans="1:4" ht="12.75" customHeight="1" x14ac:dyDescent="0.2">
      <c r="A344" s="111"/>
      <c r="B344" s="112"/>
      <c r="C344" s="112"/>
      <c r="D344" s="112"/>
    </row>
    <row r="345" spans="1:4" ht="12.75" customHeight="1" x14ac:dyDescent="0.2">
      <c r="A345" s="112" t="s">
        <v>456</v>
      </c>
      <c r="B345" s="111"/>
      <c r="C345" s="111"/>
      <c r="D345" s="111"/>
    </row>
    <row r="346" spans="1:4" ht="12.75" customHeight="1" x14ac:dyDescent="0.2">
      <c r="A346" s="105" t="s">
        <v>455</v>
      </c>
      <c r="B346" s="111"/>
      <c r="C346" s="111"/>
      <c r="D346" s="111"/>
    </row>
    <row r="347" spans="1:4" ht="12.75" customHeight="1" x14ac:dyDescent="0.2">
      <c r="A347" s="105" t="s">
        <v>457</v>
      </c>
      <c r="B347" s="111"/>
      <c r="C347" s="111"/>
      <c r="D347" s="111"/>
    </row>
    <row r="348" spans="1:4" ht="12.75" x14ac:dyDescent="0.2">
      <c r="A348" s="50"/>
      <c r="B348" s="111"/>
      <c r="C348" s="111"/>
      <c r="D348" s="111"/>
    </row>
    <row r="349" spans="1:4" ht="12.75" x14ac:dyDescent="0.2">
      <c r="A349" s="106" t="s">
        <v>520</v>
      </c>
      <c r="B349" s="50"/>
      <c r="C349" s="50"/>
      <c r="D349" s="51"/>
    </row>
    <row r="350" spans="1:4" ht="12.75" x14ac:dyDescent="0.2"/>
    <row r="351" spans="1:4" ht="12.75" x14ac:dyDescent="0.2"/>
    <row r="352" spans="1:4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91" ht="12.75" x14ac:dyDescent="0.2"/>
  </sheetData>
  <hyperlinks>
    <hyperlink ref="A346" r:id="rId1" xr:uid="{00000000-0004-0000-0600-000000000000}"/>
    <hyperlink ref="A347" r:id="rId2" location="originRequestUrl=www.be.ch/atlas-statistique" xr:uid="{00000000-0004-0000-0600-000001000000}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2017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5" max="3" man="1"/>
    <brk id="176" max="3" man="1"/>
    <brk id="264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491"/>
  <sheetViews>
    <sheetView view="pageBreakPreview" zoomScaleNormal="100" zoomScaleSheetLayoutView="100" workbookViewId="0">
      <selection activeCell="C28" sqref="C28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404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405</v>
      </c>
      <c r="B6" s="24">
        <v>40</v>
      </c>
      <c r="C6" s="24">
        <v>19</v>
      </c>
      <c r="D6" s="47">
        <v>352</v>
      </c>
    </row>
    <row r="7" spans="1:4" ht="13.15" customHeight="1" x14ac:dyDescent="0.2">
      <c r="A7" s="15" t="s">
        <v>406</v>
      </c>
      <c r="B7" s="47" t="s">
        <v>441</v>
      </c>
      <c r="C7" s="47" t="s">
        <v>442</v>
      </c>
      <c r="D7" s="47" t="s">
        <v>441</v>
      </c>
    </row>
    <row r="8" spans="1:4" ht="13.15" customHeight="1" x14ac:dyDescent="0.2">
      <c r="A8" s="15" t="s">
        <v>407</v>
      </c>
      <c r="B8" s="47" t="s">
        <v>447</v>
      </c>
      <c r="C8" s="47" t="s">
        <v>443</v>
      </c>
      <c r="D8" s="47" t="s">
        <v>446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24"/>
      <c r="C10" s="24"/>
      <c r="D10" s="47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408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53767</v>
      </c>
      <c r="C13" s="24">
        <v>99674</v>
      </c>
      <c r="D13" s="47">
        <v>1026513</v>
      </c>
    </row>
    <row r="14" spans="1:4" ht="13.15" customHeight="1" x14ac:dyDescent="0.2">
      <c r="A14" s="32" t="s">
        <v>384</v>
      </c>
      <c r="B14" s="65">
        <v>0.185</v>
      </c>
      <c r="C14" s="65">
        <v>0.26</v>
      </c>
      <c r="D14" s="65">
        <v>0.161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0.21199999999999999</v>
      </c>
      <c r="C16" s="65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0.58899999999999997</v>
      </c>
      <c r="C17" s="65">
        <v>0.60399999999999998</v>
      </c>
      <c r="D17" s="65">
        <v>0.60599999999999998</v>
      </c>
    </row>
    <row r="18" spans="1:4" ht="13.15" customHeight="1" x14ac:dyDescent="0.2">
      <c r="A18" s="32" t="s">
        <v>5</v>
      </c>
      <c r="B18" s="65">
        <v>0.19900000000000001</v>
      </c>
      <c r="C18" s="65">
        <v>0.2</v>
      </c>
      <c r="D18" s="65">
        <v>0.20300000000000001</v>
      </c>
    </row>
    <row r="19" spans="1:4" ht="13.15" customHeight="1" x14ac:dyDescent="0.2">
      <c r="A19" s="22" t="s">
        <v>22</v>
      </c>
      <c r="B19" s="65">
        <v>0.36099999999999999</v>
      </c>
      <c r="C19" s="65">
        <v>0.32400000000000001</v>
      </c>
      <c r="D19" s="65">
        <v>0.315</v>
      </c>
    </row>
    <row r="20" spans="1:4" ht="13.15" customHeight="1" x14ac:dyDescent="0.2">
      <c r="A20" s="22" t="s">
        <v>23</v>
      </c>
      <c r="B20" s="65">
        <v>0.33800000000000002</v>
      </c>
      <c r="C20" s="65">
        <v>0.33300000000000002</v>
      </c>
      <c r="D20" s="65">
        <v>0.33500000000000002</v>
      </c>
    </row>
    <row r="21" spans="1:4" ht="13.15" customHeight="1" x14ac:dyDescent="0.2">
      <c r="A21" s="22" t="s">
        <v>385</v>
      </c>
      <c r="B21" s="24">
        <v>265</v>
      </c>
      <c r="C21" s="24">
        <v>463</v>
      </c>
      <c r="D21" s="47">
        <v>6355</v>
      </c>
    </row>
    <row r="22" spans="1:4" ht="13.15" customHeight="1" x14ac:dyDescent="0.2">
      <c r="A22" s="22" t="s">
        <v>386</v>
      </c>
      <c r="B22" s="24">
        <v>439</v>
      </c>
      <c r="C22" s="24">
        <v>1128</v>
      </c>
      <c r="D22" s="47">
        <v>19135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409</v>
      </c>
      <c r="B24" s="24"/>
      <c r="C24" s="24"/>
      <c r="D24" s="47"/>
    </row>
    <row r="25" spans="1:4" ht="13.15" customHeight="1" x14ac:dyDescent="0.2">
      <c r="A25" s="31" t="s">
        <v>72</v>
      </c>
      <c r="B25" s="24">
        <v>224</v>
      </c>
      <c r="C25" s="5">
        <v>751</v>
      </c>
      <c r="D25" s="47">
        <v>9030</v>
      </c>
    </row>
    <row r="26" spans="1:4" ht="13.15" customHeight="1" x14ac:dyDescent="0.2">
      <c r="A26" s="15" t="s">
        <v>8</v>
      </c>
      <c r="B26" s="65">
        <v>4.0000000000000001E-3</v>
      </c>
      <c r="C26" s="65">
        <v>8.0000000000000002E-3</v>
      </c>
      <c r="D26" s="65">
        <v>8.9999999999999993E-3</v>
      </c>
    </row>
    <row r="27" spans="1:4" ht="13.15" customHeight="1" x14ac:dyDescent="0.2">
      <c r="A27" s="15" t="s">
        <v>69</v>
      </c>
      <c r="B27" s="24">
        <v>-22</v>
      </c>
      <c r="C27" s="24">
        <v>56</v>
      </c>
      <c r="D27" s="47">
        <v>676</v>
      </c>
    </row>
    <row r="28" spans="1:4" ht="13.15" customHeight="1" x14ac:dyDescent="0.2">
      <c r="A28" s="32" t="s">
        <v>26</v>
      </c>
      <c r="B28" s="24">
        <v>519</v>
      </c>
      <c r="C28" s="24">
        <v>1055</v>
      </c>
      <c r="D28" s="47">
        <v>10113</v>
      </c>
    </row>
    <row r="29" spans="1:4" ht="13.15" customHeight="1" x14ac:dyDescent="0.2">
      <c r="A29" s="32" t="s">
        <v>27</v>
      </c>
      <c r="B29" s="24">
        <v>541</v>
      </c>
      <c r="C29" s="24">
        <v>999</v>
      </c>
      <c r="D29" s="47">
        <v>9437</v>
      </c>
    </row>
    <row r="30" spans="1:4" ht="13.15" customHeight="1" x14ac:dyDescent="0.2">
      <c r="A30" s="22" t="s">
        <v>241</v>
      </c>
      <c r="B30" s="24">
        <v>256</v>
      </c>
      <c r="C30" s="24">
        <v>706</v>
      </c>
      <c r="D30" s="24">
        <v>8432</v>
      </c>
    </row>
    <row r="31" spans="1:4" ht="13.15" customHeight="1" x14ac:dyDescent="0.2">
      <c r="A31" s="32" t="s">
        <v>152</v>
      </c>
      <c r="B31" s="24">
        <v>3955</v>
      </c>
      <c r="C31" s="24">
        <v>7723</v>
      </c>
      <c r="D31" s="47">
        <v>81724</v>
      </c>
    </row>
    <row r="32" spans="1:4" ht="13.15" customHeight="1" x14ac:dyDescent="0.2">
      <c r="A32" s="32" t="s">
        <v>28</v>
      </c>
      <c r="B32" s="24">
        <v>3699</v>
      </c>
      <c r="C32" s="24">
        <v>7017</v>
      </c>
      <c r="D32" s="47">
        <v>73292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C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270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23487</v>
      </c>
      <c r="C40" s="24">
        <v>45070</v>
      </c>
      <c r="D40" s="47">
        <v>458019</v>
      </c>
    </row>
    <row r="41" spans="1:4" ht="13.15" customHeight="1" x14ac:dyDescent="0.2">
      <c r="A41" s="32" t="s">
        <v>294</v>
      </c>
      <c r="B41" s="65">
        <v>0.35399999999999998</v>
      </c>
      <c r="C41" s="65">
        <v>0.38800000000000001</v>
      </c>
      <c r="D41" s="65">
        <v>0.36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410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0.13500000000000001</v>
      </c>
      <c r="C44" s="65">
        <v>0.68500000000000005</v>
      </c>
      <c r="D44" s="65">
        <v>0.84</v>
      </c>
    </row>
    <row r="45" spans="1:4" ht="13.15" customHeight="1" x14ac:dyDescent="0.2">
      <c r="A45" s="60" t="s">
        <v>216</v>
      </c>
      <c r="B45" s="65">
        <v>0.86</v>
      </c>
      <c r="C45" s="65">
        <v>0.27100000000000002</v>
      </c>
      <c r="D45" s="65">
        <v>0.10199999999999999</v>
      </c>
    </row>
    <row r="46" spans="1:4" ht="13.15" customHeight="1" x14ac:dyDescent="0.2">
      <c r="A46" s="60" t="s">
        <v>217</v>
      </c>
      <c r="B46" s="65">
        <v>0.19700000000000001</v>
      </c>
      <c r="C46" s="65">
        <v>0.3</v>
      </c>
      <c r="D46" s="65">
        <v>0.2</v>
      </c>
    </row>
    <row r="47" spans="1:4" ht="13.15" customHeight="1" x14ac:dyDescent="0.2">
      <c r="A47" s="95" t="s">
        <v>402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372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54167</v>
      </c>
      <c r="C52" s="24">
        <v>9747</v>
      </c>
      <c r="D52" s="47">
        <v>595940</v>
      </c>
    </row>
    <row r="53" spans="1:4" ht="13.15" customHeight="1" x14ac:dyDescent="0.2">
      <c r="A53" s="72" t="s">
        <v>12</v>
      </c>
      <c r="B53" s="70">
        <v>0.06</v>
      </c>
      <c r="C53" s="70">
        <v>0.26400000000000001</v>
      </c>
      <c r="D53" s="70">
        <v>6.9000000000000006E-2</v>
      </c>
    </row>
    <row r="54" spans="1:4" s="61" customFormat="1" ht="13.15" customHeight="1" x14ac:dyDescent="0.2">
      <c r="A54" s="32" t="s">
        <v>25</v>
      </c>
      <c r="B54" s="70">
        <v>0.44400000000000001</v>
      </c>
      <c r="C54" s="70">
        <v>0.318</v>
      </c>
      <c r="D54" s="70">
        <v>0.42599999999999999</v>
      </c>
    </row>
    <row r="55" spans="1:4" s="61" customFormat="1" ht="13.15" customHeight="1" x14ac:dyDescent="0.2">
      <c r="A55" s="32" t="s">
        <v>13</v>
      </c>
      <c r="B55" s="70">
        <v>0.49099999999999999</v>
      </c>
      <c r="C55" s="70">
        <v>0.39200000000000002</v>
      </c>
      <c r="D55" s="70">
        <v>0.313</v>
      </c>
    </row>
    <row r="56" spans="1:4" s="61" customFormat="1" ht="13.15" customHeight="1" x14ac:dyDescent="0.2">
      <c r="A56" s="32" t="s">
        <v>14</v>
      </c>
      <c r="B56" s="70">
        <v>5.0000000000000001E-3</v>
      </c>
      <c r="C56" s="70">
        <v>2.5999999999999999E-2</v>
      </c>
      <c r="D56" s="70">
        <v>0.192</v>
      </c>
    </row>
    <row r="57" spans="1:4" ht="13.15" customHeight="1" x14ac:dyDescent="0.2">
      <c r="A57" s="95" t="s">
        <v>392</v>
      </c>
      <c r="D57" s="107"/>
    </row>
    <row r="58" spans="1:4" ht="8.1" customHeight="1" x14ac:dyDescent="0.2">
      <c r="A58" s="22"/>
      <c r="B58" s="70"/>
      <c r="C58" s="70"/>
      <c r="D58" s="70"/>
    </row>
    <row r="59" spans="1:4" ht="13.15" customHeight="1" x14ac:dyDescent="0.2">
      <c r="A59" s="18" t="s">
        <v>272</v>
      </c>
      <c r="B59" s="24"/>
      <c r="C59" s="24"/>
      <c r="D59" s="47"/>
    </row>
    <row r="60" spans="1:4" ht="13.15" customHeight="1" x14ac:dyDescent="0.2">
      <c r="A60" s="15" t="s">
        <v>364</v>
      </c>
      <c r="B60" s="24">
        <v>452</v>
      </c>
      <c r="C60" s="24">
        <v>441</v>
      </c>
      <c r="D60" s="47">
        <v>415</v>
      </c>
    </row>
    <row r="61" spans="1:4" ht="13.15" customHeight="1" x14ac:dyDescent="0.2">
      <c r="A61" s="32" t="s">
        <v>274</v>
      </c>
      <c r="B61" s="24">
        <v>215</v>
      </c>
      <c r="C61" s="24">
        <v>254</v>
      </c>
      <c r="D61" s="47">
        <v>223</v>
      </c>
    </row>
    <row r="62" spans="1:4" ht="13.15" customHeight="1" x14ac:dyDescent="0.2">
      <c r="A62" s="32" t="s">
        <v>273</v>
      </c>
      <c r="B62" s="24">
        <v>237</v>
      </c>
      <c r="C62" s="24">
        <v>187</v>
      </c>
      <c r="D62" s="47">
        <v>192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463</v>
      </c>
      <c r="B66" s="24"/>
      <c r="C66" s="24"/>
      <c r="D66" s="47"/>
    </row>
    <row r="67" spans="1:4" ht="13.15" customHeight="1" x14ac:dyDescent="0.2">
      <c r="A67" s="15" t="s">
        <v>464</v>
      </c>
      <c r="B67" s="47">
        <v>28220</v>
      </c>
      <c r="C67" s="47">
        <v>50448</v>
      </c>
      <c r="D67" s="47">
        <v>565831</v>
      </c>
    </row>
    <row r="68" spans="1:4" ht="13.15" customHeight="1" x14ac:dyDescent="0.2">
      <c r="A68" s="15" t="s">
        <v>18</v>
      </c>
      <c r="B68" s="80">
        <v>0.64500000000000002</v>
      </c>
      <c r="C68" s="70">
        <v>0.63900000000000001</v>
      </c>
      <c r="D68" s="65">
        <v>0.66700000000000004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411</v>
      </c>
      <c r="B70" s="24"/>
      <c r="C70" s="24"/>
      <c r="D70" s="47"/>
    </row>
    <row r="71" spans="1:4" ht="13.15" customHeight="1" x14ac:dyDescent="0.2">
      <c r="A71" s="31" t="s">
        <v>100</v>
      </c>
      <c r="B71" s="101">
        <v>1043</v>
      </c>
      <c r="C71" s="47">
        <v>2373</v>
      </c>
      <c r="D71" s="47">
        <v>15283</v>
      </c>
    </row>
    <row r="72" spans="1:4" ht="13.15" customHeight="1" x14ac:dyDescent="0.2">
      <c r="A72" s="15" t="s">
        <v>62</v>
      </c>
      <c r="B72" s="83">
        <v>3.7999999999999999E-2</v>
      </c>
      <c r="C72" s="83">
        <v>4.8000000000000001E-2</v>
      </c>
      <c r="D72" s="83">
        <v>2.7E-2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278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-4446</v>
      </c>
      <c r="C75" s="24">
        <v>3073</v>
      </c>
      <c r="D75" s="24">
        <v>19187</v>
      </c>
    </row>
    <row r="76" spans="1:4" ht="13.15" customHeight="1" x14ac:dyDescent="0.2">
      <c r="A76" s="32" t="s">
        <v>20</v>
      </c>
      <c r="B76" s="24">
        <v>9848</v>
      </c>
      <c r="C76" s="24">
        <v>14405</v>
      </c>
      <c r="D76" s="24">
        <v>42128</v>
      </c>
    </row>
    <row r="77" spans="1:4" ht="13.15" customHeight="1" x14ac:dyDescent="0.2">
      <c r="A77" s="32" t="s">
        <v>21</v>
      </c>
      <c r="B77" s="24">
        <v>5402</v>
      </c>
      <c r="C77" s="24">
        <v>17478</v>
      </c>
      <c r="D77" s="24">
        <v>61315</v>
      </c>
    </row>
    <row r="78" spans="1:4" ht="13.15" customHeight="1" x14ac:dyDescent="0.2">
      <c r="A78" s="32" t="s">
        <v>239</v>
      </c>
      <c r="B78" s="24">
        <v>14686</v>
      </c>
      <c r="C78" s="24">
        <v>30786</v>
      </c>
      <c r="D78" s="24">
        <v>463927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412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3271</v>
      </c>
      <c r="C83" s="24">
        <v>6951</v>
      </c>
      <c r="D83" s="47">
        <v>77560</v>
      </c>
    </row>
    <row r="84" spans="1:4" ht="13.15" customHeight="1" x14ac:dyDescent="0.2">
      <c r="A84" s="32" t="s">
        <v>31</v>
      </c>
      <c r="B84" s="24">
        <v>61000</v>
      </c>
      <c r="C84" s="24">
        <v>70000</v>
      </c>
      <c r="D84" s="47">
        <v>75900</v>
      </c>
    </row>
    <row r="85" spans="1:4" ht="13.15" customHeight="1" x14ac:dyDescent="0.2">
      <c r="A85" s="32" t="s">
        <v>465</v>
      </c>
      <c r="B85" s="24">
        <v>161300</v>
      </c>
      <c r="C85" s="24">
        <v>163000</v>
      </c>
      <c r="D85" s="47">
        <v>159300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413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3306</v>
      </c>
      <c r="C89" s="24">
        <v>5878</v>
      </c>
      <c r="D89" s="47">
        <v>69348</v>
      </c>
    </row>
    <row r="90" spans="1:4" ht="13.15" customHeight="1" x14ac:dyDescent="0.2">
      <c r="A90" s="22" t="s">
        <v>39</v>
      </c>
      <c r="B90" s="24">
        <v>3060</v>
      </c>
      <c r="C90" s="24">
        <v>5380</v>
      </c>
      <c r="D90" s="47">
        <v>63731</v>
      </c>
    </row>
    <row r="91" spans="1:4" ht="13.15" customHeight="1" x14ac:dyDescent="0.2">
      <c r="A91" s="22" t="s">
        <v>38</v>
      </c>
      <c r="B91" s="24">
        <v>189</v>
      </c>
      <c r="C91" s="24">
        <v>399</v>
      </c>
      <c r="D91" s="47">
        <v>4558</v>
      </c>
    </row>
    <row r="92" spans="1:4" ht="13.15" customHeight="1" x14ac:dyDescent="0.2">
      <c r="A92" s="22" t="s">
        <v>41</v>
      </c>
      <c r="B92" s="24">
        <v>49</v>
      </c>
      <c r="C92" s="24">
        <v>86</v>
      </c>
      <c r="D92" s="47">
        <v>905</v>
      </c>
    </row>
    <row r="93" spans="1:4" ht="13.15" customHeight="1" x14ac:dyDescent="0.2">
      <c r="A93" s="22" t="s">
        <v>40</v>
      </c>
      <c r="B93" s="24">
        <v>8</v>
      </c>
      <c r="C93" s="24">
        <v>13</v>
      </c>
      <c r="D93" s="47">
        <v>154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414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184</v>
      </c>
      <c r="C96" s="47">
        <v>465</v>
      </c>
      <c r="D96" s="47">
        <v>4032</v>
      </c>
    </row>
    <row r="97" spans="1:4" ht="13.15" customHeight="1" x14ac:dyDescent="0.2">
      <c r="A97" s="15" t="s">
        <v>43</v>
      </c>
      <c r="B97" s="47">
        <v>235</v>
      </c>
      <c r="C97" s="47">
        <v>580</v>
      </c>
      <c r="D97" s="47">
        <v>5095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415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3722</v>
      </c>
      <c r="C100" s="24">
        <v>6778</v>
      </c>
      <c r="D100" s="47">
        <v>79187</v>
      </c>
    </row>
    <row r="101" spans="1:4" ht="13.15" customHeight="1" x14ac:dyDescent="0.2">
      <c r="A101" s="32" t="s">
        <v>323</v>
      </c>
      <c r="B101" s="24">
        <v>647</v>
      </c>
      <c r="C101" s="24">
        <v>208</v>
      </c>
      <c r="D101" s="47">
        <v>11359</v>
      </c>
    </row>
    <row r="102" spans="1:4" ht="13.15" customHeight="1" x14ac:dyDescent="0.2">
      <c r="A102" s="32" t="s">
        <v>324</v>
      </c>
      <c r="B102" s="24">
        <v>801</v>
      </c>
      <c r="C102" s="24">
        <v>1081</v>
      </c>
      <c r="D102" s="47">
        <v>11883</v>
      </c>
    </row>
    <row r="103" spans="1:4" ht="13.15" customHeight="1" x14ac:dyDescent="0.2">
      <c r="A103" s="32" t="s">
        <v>325</v>
      </c>
      <c r="B103" s="24">
        <v>2274</v>
      </c>
      <c r="C103" s="24">
        <v>5489</v>
      </c>
      <c r="D103" s="47">
        <v>55945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416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24726</v>
      </c>
      <c r="C106" s="24">
        <v>54202</v>
      </c>
      <c r="D106" s="47">
        <v>624465</v>
      </c>
    </row>
    <row r="107" spans="1:4" ht="13.15" customHeight="1" x14ac:dyDescent="0.2">
      <c r="A107" s="32" t="s">
        <v>129</v>
      </c>
      <c r="B107" s="24">
        <v>1726</v>
      </c>
      <c r="C107" s="24">
        <v>661</v>
      </c>
      <c r="D107" s="47">
        <v>34354</v>
      </c>
    </row>
    <row r="108" spans="1:4" ht="13.15" customHeight="1" x14ac:dyDescent="0.2">
      <c r="A108" s="32" t="s">
        <v>130</v>
      </c>
      <c r="B108" s="24">
        <v>10683</v>
      </c>
      <c r="C108" s="24">
        <v>15783</v>
      </c>
      <c r="D108" s="47">
        <v>132825</v>
      </c>
    </row>
    <row r="109" spans="1:4" ht="13.15" customHeight="1" x14ac:dyDescent="0.2">
      <c r="A109" s="32" t="s">
        <v>131</v>
      </c>
      <c r="B109" s="24">
        <v>12317</v>
      </c>
      <c r="C109" s="24">
        <v>37758</v>
      </c>
      <c r="D109" s="47">
        <v>457286</v>
      </c>
    </row>
    <row r="110" spans="1:4" ht="13.15" customHeight="1" x14ac:dyDescent="0.2">
      <c r="A110" s="22" t="s">
        <v>400</v>
      </c>
      <c r="B110" s="81">
        <v>243</v>
      </c>
      <c r="C110" s="81">
        <v>209</v>
      </c>
      <c r="D110" s="82">
        <v>2428</v>
      </c>
    </row>
    <row r="111" spans="1:4" ht="13.15" customHeight="1" x14ac:dyDescent="0.2">
      <c r="A111" s="22" t="s">
        <v>326</v>
      </c>
      <c r="B111" s="24">
        <v>1606</v>
      </c>
      <c r="C111" s="24">
        <v>278</v>
      </c>
      <c r="D111" s="47">
        <v>2814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417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1555</v>
      </c>
      <c r="C114" s="24">
        <v>3237</v>
      </c>
      <c r="D114" s="47">
        <v>12737</v>
      </c>
    </row>
    <row r="115" spans="1:4" ht="13.15" customHeight="1" x14ac:dyDescent="0.2">
      <c r="A115" s="15" t="s">
        <v>260</v>
      </c>
      <c r="B115" s="24">
        <v>29000</v>
      </c>
      <c r="C115" s="24">
        <v>32600</v>
      </c>
      <c r="D115" s="47">
        <v>12500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418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24564</v>
      </c>
      <c r="C118" s="24">
        <v>50532</v>
      </c>
      <c r="D118" s="47">
        <v>326098</v>
      </c>
    </row>
    <row r="119" spans="1:4" ht="13.15" customHeight="1" x14ac:dyDescent="0.2">
      <c r="A119" s="31" t="s">
        <v>74</v>
      </c>
      <c r="B119" s="24">
        <v>16149</v>
      </c>
      <c r="C119" s="47">
        <v>30928</v>
      </c>
      <c r="D119" s="47">
        <v>175779</v>
      </c>
    </row>
    <row r="120" spans="1:4" ht="13.15" customHeight="1" x14ac:dyDescent="0.2">
      <c r="A120" s="31" t="s">
        <v>77</v>
      </c>
      <c r="B120" s="24">
        <v>1645</v>
      </c>
      <c r="C120" s="47">
        <v>10755</v>
      </c>
      <c r="D120" s="47">
        <v>55915</v>
      </c>
    </row>
    <row r="121" spans="1:4" ht="13.15" customHeight="1" x14ac:dyDescent="0.2">
      <c r="A121" s="31" t="s">
        <v>75</v>
      </c>
      <c r="B121" s="24">
        <v>99</v>
      </c>
      <c r="C121" s="102" t="s">
        <v>439</v>
      </c>
      <c r="D121" s="47">
        <v>1602</v>
      </c>
    </row>
    <row r="122" spans="1:4" ht="13.15" customHeight="1" x14ac:dyDescent="0.2">
      <c r="A122" s="31" t="s">
        <v>76</v>
      </c>
      <c r="B122" s="24">
        <v>86</v>
      </c>
      <c r="C122" s="102" t="s">
        <v>439</v>
      </c>
      <c r="D122" s="47">
        <v>1542</v>
      </c>
    </row>
    <row r="123" spans="1:4" ht="13.15" customHeight="1" x14ac:dyDescent="0.2">
      <c r="A123" s="100" t="s">
        <v>401</v>
      </c>
      <c r="B123" s="24"/>
      <c r="C123" s="24"/>
      <c r="D123" s="47"/>
    </row>
    <row r="124" spans="1:4" ht="12.75" customHeight="1" x14ac:dyDescent="0.2">
      <c r="A124" s="15"/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419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591</v>
      </c>
      <c r="C128" s="24">
        <v>192</v>
      </c>
      <c r="D128" s="24">
        <v>10684</v>
      </c>
    </row>
    <row r="129" spans="1:4" ht="13.15" customHeight="1" x14ac:dyDescent="0.2">
      <c r="A129" s="32" t="s">
        <v>459</v>
      </c>
      <c r="B129" s="70">
        <v>0.112</v>
      </c>
      <c r="C129" s="70">
        <v>7.8E-2</v>
      </c>
      <c r="D129" s="70">
        <v>0.112</v>
      </c>
    </row>
    <row r="130" spans="1:4" ht="13.15" customHeight="1" x14ac:dyDescent="0.2">
      <c r="A130" s="32" t="s">
        <v>440</v>
      </c>
      <c r="B130" s="24">
        <v>181</v>
      </c>
      <c r="C130" s="24">
        <v>129</v>
      </c>
      <c r="D130" s="24">
        <v>7007</v>
      </c>
    </row>
    <row r="131" spans="1:4" ht="13.15" customHeight="1" x14ac:dyDescent="0.2">
      <c r="A131" s="32" t="s">
        <v>329</v>
      </c>
      <c r="B131" s="24">
        <v>330</v>
      </c>
      <c r="C131" s="24">
        <v>60</v>
      </c>
      <c r="D131" s="24">
        <v>3471</v>
      </c>
    </row>
    <row r="132" spans="1:4" ht="13.15" customHeight="1" x14ac:dyDescent="0.2">
      <c r="A132" s="32" t="s">
        <v>191</v>
      </c>
      <c r="B132" s="24">
        <v>80</v>
      </c>
      <c r="C132" s="24">
        <v>3</v>
      </c>
      <c r="D132" s="24">
        <v>206</v>
      </c>
    </row>
    <row r="133" spans="1:4" ht="13.15" customHeight="1" x14ac:dyDescent="0.2">
      <c r="A133" s="15" t="s">
        <v>79</v>
      </c>
      <c r="B133" s="24">
        <v>18147</v>
      </c>
      <c r="C133" s="24">
        <v>3071</v>
      </c>
      <c r="D133" s="24">
        <v>191965</v>
      </c>
    </row>
    <row r="134" spans="1:4" s="10" customFormat="1" ht="13.15" customHeight="1" x14ac:dyDescent="0.2">
      <c r="A134" s="32" t="s">
        <v>366</v>
      </c>
      <c r="B134" s="70">
        <v>0.112</v>
      </c>
      <c r="C134" s="70">
        <v>0.11899999999999999</v>
      </c>
      <c r="D134" s="70">
        <v>0.112</v>
      </c>
    </row>
    <row r="135" spans="1:4" s="10" customFormat="1" ht="13.15" customHeight="1" x14ac:dyDescent="0.2">
      <c r="A135" s="22" t="s">
        <v>68</v>
      </c>
      <c r="B135" s="24">
        <v>1622</v>
      </c>
      <c r="C135" s="24">
        <v>589</v>
      </c>
      <c r="D135" s="24">
        <v>31866</v>
      </c>
    </row>
    <row r="136" spans="1:4" s="10" customFormat="1" ht="13.15" customHeight="1" x14ac:dyDescent="0.2">
      <c r="A136" s="22" t="s">
        <v>330</v>
      </c>
      <c r="B136" s="77">
        <v>50.2</v>
      </c>
      <c r="C136" s="77">
        <v>7.6</v>
      </c>
      <c r="D136" s="77">
        <v>539</v>
      </c>
    </row>
    <row r="137" spans="1:4" ht="12.75" customHeight="1" x14ac:dyDescent="0.2">
      <c r="A137" s="15"/>
      <c r="B137" s="24"/>
      <c r="C137" s="24"/>
      <c r="D137" s="47"/>
    </row>
    <row r="138" spans="1:4" ht="13.15" customHeight="1" x14ac:dyDescent="0.2">
      <c r="A138" s="57" t="s">
        <v>377</v>
      </c>
      <c r="B138" s="77"/>
      <c r="C138" s="77"/>
      <c r="D138" s="24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5" t="s">
        <v>316</v>
      </c>
      <c r="B140" s="77"/>
      <c r="C140" s="77"/>
      <c r="D140" s="24"/>
    </row>
    <row r="141" spans="1:4" ht="8.1" customHeight="1" x14ac:dyDescent="0.2">
      <c r="A141" s="15"/>
      <c r="B141" s="24"/>
      <c r="C141" s="24"/>
      <c r="D141" s="47"/>
    </row>
    <row r="142" spans="1:4" ht="13.15" customHeight="1" x14ac:dyDescent="0.2">
      <c r="A142" s="57" t="s">
        <v>353</v>
      </c>
      <c r="B142" s="24"/>
      <c r="C142" s="24"/>
      <c r="D142" s="47"/>
    </row>
    <row r="143" spans="1:4" ht="8.1" customHeight="1" x14ac:dyDescent="0.2">
      <c r="A143" s="18"/>
      <c r="B143" s="24"/>
      <c r="C143" s="24"/>
      <c r="D143" s="47"/>
    </row>
    <row r="144" spans="1:4" ht="13.15" customHeight="1" x14ac:dyDescent="0.2">
      <c r="A144" s="18" t="s">
        <v>332</v>
      </c>
      <c r="B144" s="24"/>
      <c r="C144" s="24"/>
      <c r="D144" s="47"/>
    </row>
    <row r="145" spans="1:4" s="62" customFormat="1" ht="13.15" customHeight="1" x14ac:dyDescent="0.2">
      <c r="A145" s="15" t="s">
        <v>67</v>
      </c>
      <c r="B145" s="24">
        <v>14840</v>
      </c>
      <c r="C145" s="24">
        <v>16975</v>
      </c>
      <c r="D145" s="108">
        <v>231982</v>
      </c>
    </row>
    <row r="146" spans="1:4" ht="13.15" customHeight="1" x14ac:dyDescent="0.2">
      <c r="A146" s="32" t="s">
        <v>158</v>
      </c>
      <c r="B146" s="70">
        <v>0.57599999999999996</v>
      </c>
      <c r="C146" s="70">
        <v>0.49199999999999999</v>
      </c>
      <c r="D146" s="70">
        <v>0.48399999999999999</v>
      </c>
    </row>
    <row r="147" spans="1:4" ht="13.15" customHeight="1" x14ac:dyDescent="0.2">
      <c r="A147" s="15" t="s">
        <v>81</v>
      </c>
      <c r="B147" s="47">
        <v>28581</v>
      </c>
      <c r="C147" s="47">
        <v>52817</v>
      </c>
      <c r="D147" s="47">
        <v>551234</v>
      </c>
    </row>
    <row r="148" spans="1:4" ht="13.15" customHeight="1" x14ac:dyDescent="0.2">
      <c r="A148" s="32" t="s">
        <v>331</v>
      </c>
      <c r="B148" s="47">
        <v>694</v>
      </c>
      <c r="C148" s="47">
        <v>1185</v>
      </c>
      <c r="D148" s="47">
        <v>9309</v>
      </c>
    </row>
    <row r="149" spans="1:4" ht="13.15" customHeight="1" x14ac:dyDescent="0.2">
      <c r="A149" s="32" t="s">
        <v>339</v>
      </c>
      <c r="B149" s="78">
        <v>2.4299999999999999E-2</v>
      </c>
      <c r="C149" s="78">
        <v>2.24E-2</v>
      </c>
      <c r="D149" s="79">
        <v>1.6899999999999998E-2</v>
      </c>
    </row>
    <row r="150" spans="1:4" ht="8.1" customHeight="1" x14ac:dyDescent="0.2">
      <c r="A150" s="22"/>
      <c r="B150" s="78"/>
      <c r="C150" s="78"/>
      <c r="D150" s="79"/>
    </row>
    <row r="151" spans="1:4" ht="13.15" customHeight="1" x14ac:dyDescent="0.2">
      <c r="A151" s="34" t="s">
        <v>420</v>
      </c>
      <c r="B151" s="24"/>
      <c r="C151" s="24"/>
      <c r="D151" s="47"/>
    </row>
    <row r="152" spans="1:4" ht="13.15" customHeight="1" x14ac:dyDescent="0.2">
      <c r="A152" s="15" t="s">
        <v>84</v>
      </c>
      <c r="B152" s="24">
        <v>80</v>
      </c>
      <c r="C152" s="24">
        <v>73</v>
      </c>
      <c r="D152" s="47">
        <v>1395</v>
      </c>
    </row>
    <row r="153" spans="1:4" ht="13.15" customHeight="1" x14ac:dyDescent="0.2">
      <c r="A153" s="32" t="s">
        <v>160</v>
      </c>
      <c r="B153" s="85">
        <v>0.82499999999999996</v>
      </c>
      <c r="C153" s="85">
        <v>0.52100000000000002</v>
      </c>
      <c r="D153" s="85">
        <v>0.56299999999999994</v>
      </c>
    </row>
    <row r="154" spans="1:4" ht="13.15" customHeight="1" x14ac:dyDescent="0.2">
      <c r="A154" s="22" t="s">
        <v>237</v>
      </c>
      <c r="B154" s="47">
        <v>128</v>
      </c>
      <c r="C154" s="47">
        <v>424</v>
      </c>
      <c r="D154" s="47">
        <v>4812</v>
      </c>
    </row>
    <row r="155" spans="1:4" ht="13.15" customHeight="1" x14ac:dyDescent="0.2">
      <c r="A155" s="22" t="s">
        <v>369</v>
      </c>
      <c r="B155" s="65">
        <v>5.0000000000000001E-3</v>
      </c>
      <c r="C155" s="65">
        <v>8.0000000000000002E-3</v>
      </c>
      <c r="D155" s="65">
        <v>8.9999999999999993E-3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421</v>
      </c>
      <c r="B157" s="24"/>
      <c r="C157" s="24"/>
      <c r="D157" s="47"/>
    </row>
    <row r="158" spans="1:4" ht="13.15" customHeight="1" x14ac:dyDescent="0.2">
      <c r="A158" s="22" t="s">
        <v>403</v>
      </c>
      <c r="B158" s="24">
        <v>188</v>
      </c>
      <c r="C158" s="24">
        <v>587</v>
      </c>
      <c r="D158" s="47">
        <v>7168</v>
      </c>
    </row>
    <row r="159" spans="1:4" ht="13.15" customHeight="1" x14ac:dyDescent="0.2">
      <c r="A159" s="32" t="s">
        <v>166</v>
      </c>
      <c r="B159" s="24">
        <v>102</v>
      </c>
      <c r="C159" s="24">
        <v>212</v>
      </c>
      <c r="D159" s="47">
        <v>3206</v>
      </c>
    </row>
    <row r="160" spans="1:4" ht="13.15" customHeight="1" x14ac:dyDescent="0.2">
      <c r="A160" s="32" t="s">
        <v>334</v>
      </c>
      <c r="B160" s="85">
        <v>0.54</v>
      </c>
      <c r="C160" s="85">
        <v>0.36199999999999999</v>
      </c>
      <c r="D160" s="85">
        <v>0.44700000000000001</v>
      </c>
    </row>
    <row r="161" spans="1:4" ht="13.15" customHeight="1" x14ac:dyDescent="0.2">
      <c r="A161" s="32" t="s">
        <v>164</v>
      </c>
      <c r="B161" s="24">
        <v>47</v>
      </c>
      <c r="C161" s="24">
        <v>90</v>
      </c>
      <c r="D161" s="47">
        <v>1067</v>
      </c>
    </row>
    <row r="162" spans="1:4" ht="13.15" customHeight="1" x14ac:dyDescent="0.2">
      <c r="A162" s="32" t="s">
        <v>333</v>
      </c>
      <c r="B162" s="85">
        <v>0.251</v>
      </c>
      <c r="C162" s="85">
        <v>0.154</v>
      </c>
      <c r="D162" s="85">
        <v>0.14899999999999999</v>
      </c>
    </row>
    <row r="163" spans="1:4" ht="8.1" customHeight="1" x14ac:dyDescent="0.2">
      <c r="A163" s="22"/>
      <c r="B163" s="24"/>
      <c r="C163" s="24"/>
      <c r="D163" s="47"/>
    </row>
    <row r="164" spans="1:4" ht="13.15" customHeight="1" x14ac:dyDescent="0.2">
      <c r="A164" s="34" t="s">
        <v>282</v>
      </c>
      <c r="B164" s="24"/>
      <c r="C164" s="24"/>
      <c r="D164" s="47"/>
    </row>
    <row r="165" spans="1:4" ht="13.15" customHeight="1" x14ac:dyDescent="0.2">
      <c r="A165" s="35" t="s">
        <v>85</v>
      </c>
      <c r="B165" s="47">
        <v>1613</v>
      </c>
      <c r="C165" s="47">
        <v>1752</v>
      </c>
      <c r="D165" s="47">
        <v>20299</v>
      </c>
    </row>
    <row r="166" spans="1:4" ht="13.15" customHeight="1" x14ac:dyDescent="0.2">
      <c r="A166" s="72" t="s">
        <v>86</v>
      </c>
      <c r="B166" s="85">
        <v>0.14399999999999999</v>
      </c>
      <c r="C166" s="85">
        <v>0.11700000000000001</v>
      </c>
      <c r="D166" s="85">
        <v>9.7000000000000003E-2</v>
      </c>
    </row>
    <row r="167" spans="1:4" ht="13.15" customHeight="1" x14ac:dyDescent="0.2">
      <c r="A167" s="35" t="s">
        <v>345</v>
      </c>
      <c r="B167" s="85">
        <v>0.104</v>
      </c>
      <c r="C167" s="85">
        <v>2.7E-2</v>
      </c>
      <c r="D167" s="85">
        <v>0.13900000000000001</v>
      </c>
    </row>
    <row r="168" spans="1:4" ht="12.75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355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422</v>
      </c>
      <c r="B171" s="24"/>
      <c r="C171" s="24"/>
      <c r="D171" s="47"/>
    </row>
    <row r="172" spans="1:4" ht="13.15" customHeight="1" x14ac:dyDescent="0.2">
      <c r="A172" s="15" t="s">
        <v>290</v>
      </c>
      <c r="B172" s="24">
        <v>34</v>
      </c>
      <c r="C172" s="24">
        <v>21</v>
      </c>
      <c r="D172" s="47">
        <v>653</v>
      </c>
    </row>
    <row r="173" spans="1:4" ht="13.15" customHeight="1" x14ac:dyDescent="0.2">
      <c r="A173" s="31" t="s">
        <v>88</v>
      </c>
      <c r="B173" s="24">
        <v>684</v>
      </c>
      <c r="C173" s="24">
        <v>1045</v>
      </c>
      <c r="D173" s="47">
        <v>32319</v>
      </c>
    </row>
    <row r="174" spans="1:4" ht="13.15" customHeight="1" x14ac:dyDescent="0.2">
      <c r="A174" s="15" t="s">
        <v>168</v>
      </c>
      <c r="B174" s="24">
        <v>45175</v>
      </c>
      <c r="C174" s="24">
        <v>140919</v>
      </c>
      <c r="D174" s="47">
        <v>4913765</v>
      </c>
    </row>
    <row r="175" spans="1:4" ht="13.15" customHeight="1" x14ac:dyDescent="0.2">
      <c r="A175" s="32" t="s">
        <v>169</v>
      </c>
      <c r="B175" s="70">
        <v>0.73</v>
      </c>
      <c r="C175" s="70">
        <v>0.57499999999999996</v>
      </c>
      <c r="D175" s="65">
        <v>0.44600000000000001</v>
      </c>
    </row>
    <row r="176" spans="1:4" ht="13.15" customHeight="1" x14ac:dyDescent="0.2">
      <c r="A176" s="22" t="s">
        <v>184</v>
      </c>
      <c r="B176" s="77">
        <v>1.7</v>
      </c>
      <c r="C176" s="77">
        <v>1.7</v>
      </c>
      <c r="D176" s="86">
        <v>2</v>
      </c>
    </row>
    <row r="177" spans="1:4" ht="12.75" customHeight="1" x14ac:dyDescent="0.2">
      <c r="A177" s="57" t="s">
        <v>356</v>
      </c>
      <c r="B177" s="24"/>
      <c r="C177" s="24"/>
      <c r="D177" s="47"/>
    </row>
    <row r="178" spans="1:4" ht="8.1" customHeight="1" x14ac:dyDescent="0.2">
      <c r="A178" s="18"/>
      <c r="B178" s="24"/>
      <c r="C178" s="24"/>
      <c r="D178" s="47"/>
    </row>
    <row r="179" spans="1:4" ht="13.15" customHeight="1" x14ac:dyDescent="0.2">
      <c r="A179" s="18" t="s">
        <v>423</v>
      </c>
      <c r="B179" s="24"/>
      <c r="C179" s="24"/>
      <c r="D179" s="47"/>
    </row>
    <row r="180" spans="1:4" ht="13.15" customHeight="1" x14ac:dyDescent="0.2">
      <c r="A180" s="31" t="s">
        <v>90</v>
      </c>
      <c r="B180" s="24">
        <v>38859</v>
      </c>
      <c r="C180" s="47">
        <v>56458</v>
      </c>
      <c r="D180" s="47">
        <v>695514</v>
      </c>
    </row>
    <row r="181" spans="1:4" ht="13.15" customHeight="1" x14ac:dyDescent="0.2">
      <c r="A181" s="32" t="s">
        <v>295</v>
      </c>
      <c r="B181" s="24">
        <v>29897</v>
      </c>
      <c r="C181" s="47">
        <v>43763</v>
      </c>
      <c r="D181" s="47">
        <v>509051</v>
      </c>
    </row>
    <row r="182" spans="1:4" ht="13.15" customHeight="1" x14ac:dyDescent="0.2">
      <c r="A182" s="35" t="s">
        <v>92</v>
      </c>
      <c r="B182" s="24">
        <v>556</v>
      </c>
      <c r="C182" s="24">
        <v>439</v>
      </c>
      <c r="D182" s="24">
        <v>495</v>
      </c>
    </row>
    <row r="183" spans="1:4" ht="8.1" customHeight="1" x14ac:dyDescent="0.2">
      <c r="A183" s="22"/>
      <c r="B183" s="24"/>
      <c r="C183" s="24"/>
      <c r="D183" s="47"/>
    </row>
    <row r="184" spans="1:4" ht="13.15" customHeight="1" x14ac:dyDescent="0.2">
      <c r="A184" s="34" t="s">
        <v>424</v>
      </c>
      <c r="B184" s="24"/>
      <c r="C184" s="24"/>
      <c r="D184" s="47"/>
    </row>
    <row r="185" spans="1:4" ht="13.15" customHeight="1" x14ac:dyDescent="0.2">
      <c r="A185" s="31" t="s">
        <v>93</v>
      </c>
      <c r="B185" s="24">
        <v>192</v>
      </c>
      <c r="C185" s="47">
        <v>662</v>
      </c>
      <c r="D185" s="47">
        <v>5792</v>
      </c>
    </row>
    <row r="186" spans="1:4" ht="13.15" customHeight="1" x14ac:dyDescent="0.2">
      <c r="A186" s="32" t="s">
        <v>296</v>
      </c>
      <c r="B186" s="24">
        <v>77</v>
      </c>
      <c r="C186" s="47">
        <v>273</v>
      </c>
      <c r="D186" s="47">
        <v>2468</v>
      </c>
    </row>
    <row r="187" spans="1:4" ht="8.1" customHeight="1" x14ac:dyDescent="0.2">
      <c r="A187" s="15"/>
      <c r="B187" s="24"/>
      <c r="C187" s="24"/>
      <c r="D187" s="47"/>
    </row>
    <row r="188" spans="1:4" ht="13.15" customHeight="1" x14ac:dyDescent="0.2">
      <c r="A188" s="34" t="s">
        <v>425</v>
      </c>
      <c r="B188" s="24"/>
      <c r="C188" s="24"/>
      <c r="D188" s="47"/>
    </row>
    <row r="189" spans="1:4" ht="13.15" customHeight="1" x14ac:dyDescent="0.2">
      <c r="A189" s="15" t="s">
        <v>96</v>
      </c>
      <c r="B189" s="24">
        <v>226</v>
      </c>
      <c r="C189" s="47">
        <v>63</v>
      </c>
      <c r="D189" s="47">
        <v>2100</v>
      </c>
    </row>
    <row r="190" spans="1:4" ht="13.15" customHeight="1" x14ac:dyDescent="0.2">
      <c r="A190" s="15" t="s">
        <v>336</v>
      </c>
      <c r="B190" s="24">
        <v>712</v>
      </c>
      <c r="C190" s="47">
        <v>485</v>
      </c>
      <c r="D190" s="47">
        <v>9712</v>
      </c>
    </row>
    <row r="191" spans="1:4" ht="13.15" customHeight="1" x14ac:dyDescent="0.2">
      <c r="A191" s="15" t="s">
        <v>337</v>
      </c>
      <c r="B191" s="24">
        <v>120</v>
      </c>
      <c r="C191" s="47">
        <v>44</v>
      </c>
      <c r="D191" s="47">
        <v>1401</v>
      </c>
    </row>
    <row r="192" spans="1:4" ht="13.15" customHeight="1" x14ac:dyDescent="0.2">
      <c r="A192" s="15" t="s">
        <v>338</v>
      </c>
      <c r="B192" s="24">
        <v>847</v>
      </c>
      <c r="C192" s="47">
        <v>265</v>
      </c>
      <c r="D192" s="47">
        <v>9868</v>
      </c>
    </row>
    <row r="193" spans="1:4" ht="8.1" customHeight="1" x14ac:dyDescent="0.2">
      <c r="A193" s="15"/>
      <c r="B193" s="24"/>
      <c r="C193" s="24"/>
      <c r="D193" s="47"/>
    </row>
    <row r="194" spans="1:4" ht="13.15" customHeight="1" x14ac:dyDescent="0.2">
      <c r="A194" s="18" t="s">
        <v>426</v>
      </c>
      <c r="B194" s="24"/>
      <c r="C194" s="24"/>
      <c r="D194" s="47"/>
    </row>
    <row r="195" spans="1:4" ht="13.15" customHeight="1" x14ac:dyDescent="0.2">
      <c r="A195" s="15" t="s">
        <v>398</v>
      </c>
      <c r="B195" s="24">
        <v>41421</v>
      </c>
      <c r="C195" s="24">
        <v>93399</v>
      </c>
      <c r="D195" s="47">
        <v>855782</v>
      </c>
    </row>
    <row r="196" spans="1:4" ht="13.15" customHeight="1" x14ac:dyDescent="0.2">
      <c r="A196" s="15" t="s">
        <v>221</v>
      </c>
      <c r="B196" s="58">
        <v>12121</v>
      </c>
      <c r="C196" s="24">
        <v>5723</v>
      </c>
      <c r="D196" s="109">
        <v>162407</v>
      </c>
    </row>
    <row r="197" spans="1:4" ht="13.15" customHeight="1" x14ac:dyDescent="0.2">
      <c r="A197" s="15" t="s">
        <v>186</v>
      </c>
      <c r="B197" s="65">
        <v>0.77400000000000002</v>
      </c>
      <c r="C197" s="65">
        <v>0.94199999999999995</v>
      </c>
      <c r="D197" s="65">
        <v>0.84099999999999997</v>
      </c>
    </row>
    <row r="198" spans="1:4" ht="13.15" customHeight="1" x14ac:dyDescent="0.2">
      <c r="A198" s="95" t="s">
        <v>466</v>
      </c>
      <c r="B198" s="65"/>
      <c r="C198" s="65"/>
      <c r="D198" s="65"/>
    </row>
    <row r="199" spans="1:4" ht="12.75" customHeight="1" x14ac:dyDescent="0.2">
      <c r="A199" s="15"/>
      <c r="B199" s="24"/>
      <c r="C199" s="24"/>
      <c r="D199" s="47"/>
    </row>
    <row r="200" spans="1:4" ht="13.15" customHeight="1" x14ac:dyDescent="0.2">
      <c r="A200" s="57" t="s">
        <v>357</v>
      </c>
      <c r="B200" s="24"/>
      <c r="C200" s="24"/>
      <c r="D200" s="47"/>
    </row>
    <row r="201" spans="1:4" ht="8.1" customHeight="1" x14ac:dyDescent="0.2">
      <c r="A201" s="18"/>
      <c r="B201" s="24"/>
      <c r="C201" s="24"/>
      <c r="D201" s="47"/>
    </row>
    <row r="202" spans="1:4" ht="13.15" customHeight="1" x14ac:dyDescent="0.2">
      <c r="A202" s="18" t="s">
        <v>427</v>
      </c>
      <c r="B202" s="24"/>
      <c r="C202" s="24"/>
      <c r="D202" s="47"/>
    </row>
    <row r="203" spans="1:4" ht="13.15" customHeight="1" x14ac:dyDescent="0.2">
      <c r="A203" s="15" t="s">
        <v>428</v>
      </c>
      <c r="B203" s="24">
        <v>2939</v>
      </c>
      <c r="C203" s="24">
        <v>8654</v>
      </c>
      <c r="D203" s="47">
        <v>42819</v>
      </c>
    </row>
    <row r="204" spans="1:4" ht="13.15" customHeight="1" x14ac:dyDescent="0.2">
      <c r="A204" s="15" t="s">
        <v>429</v>
      </c>
      <c r="B204" s="24">
        <v>3046</v>
      </c>
      <c r="C204" s="24">
        <v>6619</v>
      </c>
      <c r="D204" s="47">
        <v>47566</v>
      </c>
    </row>
    <row r="205" spans="1:4" ht="8.1" customHeight="1" x14ac:dyDescent="0.2">
      <c r="A205" s="15"/>
      <c r="B205" s="24"/>
      <c r="C205" s="24"/>
      <c r="D205" s="47"/>
    </row>
    <row r="206" spans="1:4" ht="13.15" customHeight="1" x14ac:dyDescent="0.2">
      <c r="A206" s="18" t="s">
        <v>448</v>
      </c>
      <c r="B206" s="24"/>
      <c r="C206" s="24"/>
      <c r="D206" s="47"/>
    </row>
    <row r="207" spans="1:4" ht="13.15" customHeight="1" x14ac:dyDescent="0.2">
      <c r="A207" s="15" t="s">
        <v>449</v>
      </c>
      <c r="B207" s="24">
        <v>18</v>
      </c>
      <c r="C207" s="24">
        <v>32</v>
      </c>
      <c r="D207" s="47">
        <v>312</v>
      </c>
    </row>
    <row r="208" spans="1:4" ht="13.15" customHeight="1" x14ac:dyDescent="0.2">
      <c r="A208" s="15" t="s">
        <v>450</v>
      </c>
      <c r="B208" s="24">
        <v>14</v>
      </c>
      <c r="C208" s="24">
        <v>27</v>
      </c>
      <c r="D208" s="47">
        <v>228</v>
      </c>
    </row>
    <row r="209" spans="1:4" ht="12.75" customHeight="1" x14ac:dyDescent="0.2">
      <c r="A209" s="15"/>
      <c r="B209" s="24"/>
      <c r="C209" s="24"/>
      <c r="D209" s="47"/>
    </row>
    <row r="210" spans="1:4" ht="12.75" customHeight="1" x14ac:dyDescent="0.2">
      <c r="A210" s="57" t="s">
        <v>358</v>
      </c>
      <c r="B210" s="24"/>
      <c r="C210" s="24"/>
      <c r="D210" s="47"/>
    </row>
    <row r="211" spans="1:4" ht="8.1" customHeight="1" x14ac:dyDescent="0.2">
      <c r="A211" s="57"/>
      <c r="B211" s="24"/>
      <c r="C211" s="24"/>
      <c r="D211" s="47"/>
    </row>
    <row r="212" spans="1:4" ht="13.15" customHeight="1" x14ac:dyDescent="0.2">
      <c r="A212" s="18" t="s">
        <v>286</v>
      </c>
      <c r="B212" s="24"/>
      <c r="C212" s="24"/>
      <c r="D212" s="47"/>
    </row>
    <row r="213" spans="1:4" ht="13.15" customHeight="1" x14ac:dyDescent="0.2">
      <c r="A213" s="63" t="s">
        <v>445</v>
      </c>
      <c r="B213" s="24">
        <v>17</v>
      </c>
      <c r="C213" s="24">
        <v>21</v>
      </c>
      <c r="D213" s="47">
        <v>310</v>
      </c>
    </row>
    <row r="214" spans="1:4" ht="13.15" customHeight="1" x14ac:dyDescent="0.2">
      <c r="A214" s="63" t="s">
        <v>444</v>
      </c>
      <c r="B214" s="24">
        <v>777</v>
      </c>
      <c r="C214" s="24">
        <v>1101</v>
      </c>
      <c r="D214" s="47">
        <v>14635</v>
      </c>
    </row>
    <row r="215" spans="1:4" ht="13.15" customHeight="1" x14ac:dyDescent="0.2">
      <c r="A215" s="63" t="s">
        <v>110</v>
      </c>
      <c r="B215" s="24">
        <v>13</v>
      </c>
      <c r="C215" s="24">
        <v>25</v>
      </c>
      <c r="D215" s="47">
        <v>353</v>
      </c>
    </row>
    <row r="216" spans="1:4" ht="8.1" customHeight="1" x14ac:dyDescent="0.2">
      <c r="A216" s="30"/>
      <c r="B216" s="24"/>
      <c r="C216" s="24"/>
      <c r="D216" s="47"/>
    </row>
    <row r="217" spans="1:4" ht="13.15" customHeight="1" x14ac:dyDescent="0.2">
      <c r="A217" s="18" t="s">
        <v>313</v>
      </c>
      <c r="B217" s="24"/>
      <c r="C217" s="24"/>
      <c r="D217" s="47"/>
    </row>
    <row r="218" spans="1:4" ht="8.1" customHeight="1" x14ac:dyDescent="0.2">
      <c r="A218" s="18"/>
      <c r="B218" s="24"/>
      <c r="C218" s="90"/>
      <c r="D218" s="47"/>
    </row>
    <row r="219" spans="1:4" ht="13.15" customHeight="1" x14ac:dyDescent="0.2">
      <c r="A219" s="18" t="s">
        <v>380</v>
      </c>
      <c r="B219" s="24"/>
      <c r="C219" s="90"/>
      <c r="D219" s="47"/>
    </row>
    <row r="220" spans="1:4" ht="13.15" customHeight="1" x14ac:dyDescent="0.2">
      <c r="A220" s="15" t="s">
        <v>252</v>
      </c>
      <c r="B220" s="24">
        <v>4896</v>
      </c>
      <c r="C220" s="90"/>
      <c r="D220" s="47"/>
    </row>
    <row r="221" spans="1:4" ht="13.15" customHeight="1" x14ac:dyDescent="0.2">
      <c r="A221" s="15" t="s">
        <v>222</v>
      </c>
      <c r="B221" s="24">
        <v>26867</v>
      </c>
      <c r="C221" s="90"/>
      <c r="D221" s="47"/>
    </row>
    <row r="222" spans="1:4" ht="13.15" customHeight="1" x14ac:dyDescent="0.2">
      <c r="A222" s="15" t="s">
        <v>206</v>
      </c>
      <c r="B222" s="77">
        <v>5.5</v>
      </c>
      <c r="C222" s="90"/>
      <c r="D222" s="47"/>
    </row>
    <row r="223" spans="1:4" ht="13.15" customHeight="1" x14ac:dyDescent="0.2">
      <c r="A223" s="15" t="s">
        <v>207</v>
      </c>
      <c r="B223" s="77">
        <v>429.5</v>
      </c>
      <c r="C223" s="90"/>
      <c r="D223" s="47"/>
    </row>
    <row r="224" spans="1:4" ht="13.15" customHeight="1" x14ac:dyDescent="0.2">
      <c r="A224" s="15" t="s">
        <v>208</v>
      </c>
      <c r="B224" s="24">
        <v>34372</v>
      </c>
      <c r="C224" s="90"/>
      <c r="D224" s="47"/>
    </row>
    <row r="225" spans="1:4" ht="8.1" customHeight="1" x14ac:dyDescent="0.2">
      <c r="A225" s="75"/>
      <c r="B225" s="24"/>
      <c r="C225" s="90"/>
      <c r="D225" s="47"/>
    </row>
    <row r="226" spans="1:4" ht="13.15" customHeight="1" x14ac:dyDescent="0.2">
      <c r="A226" s="18" t="s">
        <v>393</v>
      </c>
      <c r="B226" s="24"/>
      <c r="C226" s="90"/>
      <c r="D226" s="47"/>
    </row>
    <row r="227" spans="1:4" ht="13.15" customHeight="1" x14ac:dyDescent="0.2">
      <c r="A227" s="15" t="s">
        <v>252</v>
      </c>
      <c r="B227" s="24"/>
      <c r="C227" s="24">
        <v>13405</v>
      </c>
      <c r="D227" s="47"/>
    </row>
    <row r="228" spans="1:4" ht="13.15" customHeight="1" x14ac:dyDescent="0.2">
      <c r="A228" s="15" t="s">
        <v>222</v>
      </c>
      <c r="B228" s="24"/>
      <c r="C228" s="24">
        <v>74824</v>
      </c>
      <c r="D228" s="47"/>
    </row>
    <row r="229" spans="1:4" ht="13.15" customHeight="1" x14ac:dyDescent="0.2">
      <c r="A229" s="15" t="s">
        <v>206</v>
      </c>
      <c r="B229" s="77"/>
      <c r="C229" s="77">
        <v>5.6</v>
      </c>
      <c r="D229" s="47"/>
    </row>
    <row r="230" spans="1:4" ht="13.15" customHeight="1" x14ac:dyDescent="0.2">
      <c r="A230" s="15" t="s">
        <v>207</v>
      </c>
      <c r="B230" s="77"/>
      <c r="C230" s="77">
        <v>959.6</v>
      </c>
      <c r="D230" s="47"/>
    </row>
    <row r="231" spans="1:4" ht="13.15" customHeight="1" x14ac:dyDescent="0.2">
      <c r="A231" s="15" t="s">
        <v>208</v>
      </c>
      <c r="B231" s="24"/>
      <c r="C231" s="24">
        <v>97820</v>
      </c>
      <c r="D231" s="47"/>
    </row>
    <row r="232" spans="1:4" ht="8.1" customHeight="1" x14ac:dyDescent="0.2">
      <c r="A232" s="75"/>
      <c r="B232" s="24"/>
      <c r="C232" s="90"/>
      <c r="D232" s="47"/>
    </row>
    <row r="233" spans="1:4" ht="13.15" customHeight="1" x14ac:dyDescent="0.2">
      <c r="A233" s="18" t="s">
        <v>381</v>
      </c>
      <c r="B233" s="24"/>
      <c r="C233" s="90"/>
      <c r="D233" s="47"/>
    </row>
    <row r="234" spans="1:4" ht="13.15" customHeight="1" x14ac:dyDescent="0.2">
      <c r="A234" s="15" t="s">
        <v>252</v>
      </c>
      <c r="B234" s="24">
        <v>1013</v>
      </c>
      <c r="C234" s="90"/>
      <c r="D234" s="47"/>
    </row>
    <row r="235" spans="1:4" ht="13.15" customHeight="1" x14ac:dyDescent="0.2">
      <c r="A235" s="15" t="s">
        <v>222</v>
      </c>
      <c r="B235" s="24">
        <v>29314</v>
      </c>
      <c r="C235" s="90"/>
      <c r="D235" s="47"/>
    </row>
    <row r="236" spans="1:4" ht="13.15" customHeight="1" x14ac:dyDescent="0.2">
      <c r="A236" s="15" t="s">
        <v>206</v>
      </c>
      <c r="B236" s="77">
        <v>31.8</v>
      </c>
      <c r="C236" s="90"/>
      <c r="D236" s="47"/>
    </row>
    <row r="237" spans="1:4" ht="13.15" customHeight="1" x14ac:dyDescent="0.2">
      <c r="A237" s="15" t="s">
        <v>207</v>
      </c>
      <c r="B237" s="77">
        <v>291.2</v>
      </c>
      <c r="C237" s="90"/>
      <c r="D237" s="47"/>
    </row>
    <row r="238" spans="1:4" ht="13.15" customHeight="1" x14ac:dyDescent="0.2">
      <c r="A238" s="15" t="s">
        <v>208</v>
      </c>
      <c r="B238" s="24">
        <v>35405</v>
      </c>
      <c r="C238" s="90"/>
      <c r="D238" s="47"/>
    </row>
    <row r="239" spans="1:4" ht="9.9499999999999993" customHeight="1" x14ac:dyDescent="0.2">
      <c r="A239" s="74"/>
      <c r="B239" s="24"/>
      <c r="C239" s="24"/>
      <c r="D239" s="47"/>
    </row>
    <row r="240" spans="1:4" ht="13.15" customHeight="1" x14ac:dyDescent="0.2">
      <c r="A240" s="57" t="s">
        <v>359</v>
      </c>
      <c r="B240" s="24"/>
      <c r="C240" s="24"/>
      <c r="D240" s="47"/>
    </row>
    <row r="241" spans="1:4" ht="8.1" customHeight="1" x14ac:dyDescent="0.2">
      <c r="A241" s="18"/>
      <c r="B241" s="24"/>
      <c r="C241" s="48"/>
      <c r="D241" s="49"/>
    </row>
    <row r="242" spans="1:4" ht="13.15" customHeight="1" x14ac:dyDescent="0.2">
      <c r="A242" s="18" t="s">
        <v>430</v>
      </c>
      <c r="B242" s="24"/>
      <c r="C242" s="48"/>
      <c r="D242" s="49"/>
    </row>
    <row r="243" spans="1:4" ht="13.15" customHeight="1" x14ac:dyDescent="0.2">
      <c r="A243" s="15" t="s">
        <v>111</v>
      </c>
      <c r="B243" s="24">
        <v>6370</v>
      </c>
      <c r="C243" s="24">
        <v>11001</v>
      </c>
      <c r="D243" s="47">
        <v>107937</v>
      </c>
    </row>
    <row r="244" spans="1:4" ht="13.15" customHeight="1" x14ac:dyDescent="0.2">
      <c r="A244" s="32" t="s">
        <v>112</v>
      </c>
      <c r="B244" s="24">
        <v>1101</v>
      </c>
      <c r="C244" s="24">
        <v>2006</v>
      </c>
      <c r="D244" s="47">
        <v>19860</v>
      </c>
    </row>
    <row r="245" spans="1:4" ht="13.15" customHeight="1" x14ac:dyDescent="0.2">
      <c r="A245" s="32" t="s">
        <v>113</v>
      </c>
      <c r="B245" s="24">
        <v>3589</v>
      </c>
      <c r="C245" s="24">
        <v>5969</v>
      </c>
      <c r="D245" s="47">
        <v>57958</v>
      </c>
    </row>
    <row r="246" spans="1:4" ht="13.15" customHeight="1" x14ac:dyDescent="0.2">
      <c r="A246" s="32" t="s">
        <v>114</v>
      </c>
      <c r="B246" s="24">
        <v>1598</v>
      </c>
      <c r="C246" s="24">
        <v>2832</v>
      </c>
      <c r="D246" s="47">
        <v>28003</v>
      </c>
    </row>
    <row r="247" spans="1:4" ht="13.15" customHeight="1" x14ac:dyDescent="0.2">
      <c r="A247" s="32" t="s">
        <v>115</v>
      </c>
      <c r="B247" s="24">
        <v>82</v>
      </c>
      <c r="C247" s="24">
        <v>194</v>
      </c>
      <c r="D247" s="47">
        <v>2116</v>
      </c>
    </row>
    <row r="248" spans="1:4" ht="13.15" customHeight="1" x14ac:dyDescent="0.2">
      <c r="A248" s="22" t="s">
        <v>135</v>
      </c>
      <c r="B248" s="24">
        <v>2110</v>
      </c>
      <c r="C248" s="24">
        <v>4741</v>
      </c>
      <c r="D248" s="47">
        <v>45658</v>
      </c>
    </row>
    <row r="249" spans="1:4" ht="13.15" customHeight="1" x14ac:dyDescent="0.2">
      <c r="A249" s="22" t="s">
        <v>335</v>
      </c>
      <c r="B249" s="24">
        <v>44</v>
      </c>
      <c r="C249" s="24">
        <v>654</v>
      </c>
      <c r="D249" s="47">
        <v>8908</v>
      </c>
    </row>
    <row r="250" spans="1:4" ht="12.75" customHeight="1" x14ac:dyDescent="0.2">
      <c r="A250" s="22"/>
      <c r="B250" s="24"/>
      <c r="C250" s="24"/>
      <c r="D250" s="47"/>
    </row>
    <row r="251" spans="1:4" ht="13.15" customHeight="1" x14ac:dyDescent="0.2">
      <c r="A251" s="57" t="s">
        <v>360</v>
      </c>
      <c r="B251" s="24"/>
      <c r="C251" s="24"/>
      <c r="D251" s="47"/>
    </row>
    <row r="252" spans="1:4" ht="8.1" customHeight="1" x14ac:dyDescent="0.2">
      <c r="A252" s="15"/>
      <c r="B252" s="48"/>
      <c r="C252" s="24"/>
      <c r="D252" s="47"/>
    </row>
    <row r="253" spans="1:4" ht="13.15" customHeight="1" x14ac:dyDescent="0.2">
      <c r="A253" s="34" t="s">
        <v>451</v>
      </c>
    </row>
    <row r="254" spans="1:4" ht="13.15" customHeight="1" x14ac:dyDescent="0.2">
      <c r="A254" s="22" t="s">
        <v>197</v>
      </c>
      <c r="B254" s="70">
        <v>0.36799999999999999</v>
      </c>
      <c r="C254" s="70">
        <v>0.38500000000000001</v>
      </c>
      <c r="D254" s="70">
        <v>0.54200000000000004</v>
      </c>
    </row>
    <row r="255" spans="1:4" ht="13.15" customHeight="1" x14ac:dyDescent="0.2">
      <c r="A255" s="22" t="s">
        <v>198</v>
      </c>
      <c r="B255" s="70">
        <v>0.28199999999999997</v>
      </c>
      <c r="C255" s="70">
        <v>0.223</v>
      </c>
      <c r="D255" s="70">
        <v>0.16</v>
      </c>
    </row>
    <row r="256" spans="1:4" ht="13.15" customHeight="1" x14ac:dyDescent="0.2">
      <c r="A256" s="22" t="s">
        <v>199</v>
      </c>
      <c r="B256" s="70">
        <v>0.105</v>
      </c>
      <c r="C256" s="70">
        <v>0.06</v>
      </c>
      <c r="D256" s="70">
        <v>6.6000000000000003E-2</v>
      </c>
    </row>
    <row r="257" spans="1:4" ht="13.15" customHeight="1" x14ac:dyDescent="0.2">
      <c r="A257" s="22" t="s">
        <v>374</v>
      </c>
      <c r="B257" s="70">
        <v>2.7E-2</v>
      </c>
      <c r="C257" s="70">
        <v>7.4999999999999997E-2</v>
      </c>
      <c r="D257" s="70">
        <v>3.5999999999999997E-2</v>
      </c>
    </row>
    <row r="258" spans="1:4" ht="13.15" customHeight="1" x14ac:dyDescent="0.2">
      <c r="A258" s="26" t="s">
        <v>375</v>
      </c>
      <c r="B258" s="70">
        <v>8.9999999999999993E-3</v>
      </c>
      <c r="C258" s="70">
        <v>1.9E-2</v>
      </c>
      <c r="D258" s="70">
        <v>1.4999999999999999E-2</v>
      </c>
    </row>
    <row r="259" spans="1:4" ht="13.15" customHeight="1" x14ac:dyDescent="0.2">
      <c r="A259" s="22" t="s">
        <v>201</v>
      </c>
      <c r="B259" s="70">
        <v>0.192</v>
      </c>
      <c r="C259" s="70">
        <v>0.22500000000000001</v>
      </c>
      <c r="D259" s="70">
        <v>0.16900000000000001</v>
      </c>
    </row>
    <row r="260" spans="1:4" ht="13.15" customHeight="1" x14ac:dyDescent="0.2">
      <c r="A260" s="22" t="s">
        <v>224</v>
      </c>
      <c r="B260" s="70">
        <v>1.6E-2</v>
      </c>
      <c r="C260" s="70">
        <v>1.2E-2</v>
      </c>
      <c r="D260" s="70">
        <v>1.0999999999999999E-2</v>
      </c>
    </row>
    <row r="261" spans="1:4" ht="8.1" customHeight="1" x14ac:dyDescent="0.2">
      <c r="A261" s="37"/>
      <c r="D261" s="110"/>
    </row>
    <row r="262" spans="1:4" ht="13.15" customHeight="1" x14ac:dyDescent="0.2">
      <c r="A262" s="18" t="s">
        <v>452</v>
      </c>
      <c r="B262" s="24"/>
      <c r="C262" s="24"/>
      <c r="D262" s="47"/>
    </row>
    <row r="263" spans="1:4" ht="13.15" customHeight="1" x14ac:dyDescent="0.2">
      <c r="A263" s="15" t="s">
        <v>341</v>
      </c>
      <c r="B263" s="24">
        <v>11746625</v>
      </c>
      <c r="C263" s="24">
        <v>26720940</v>
      </c>
      <c r="D263" s="47">
        <v>248082069</v>
      </c>
    </row>
    <row r="264" spans="1:4" ht="13.15" customHeight="1" x14ac:dyDescent="0.2">
      <c r="A264" s="15" t="s">
        <v>342</v>
      </c>
      <c r="B264" s="24">
        <v>2953125</v>
      </c>
      <c r="C264" s="24">
        <v>2342409</v>
      </c>
      <c r="D264" s="47">
        <v>57624877</v>
      </c>
    </row>
    <row r="265" spans="1:4" ht="12.75" x14ac:dyDescent="0.2">
      <c r="A265" s="57" t="s">
        <v>361</v>
      </c>
      <c r="B265" s="24"/>
      <c r="C265" s="24"/>
      <c r="D265" s="47"/>
    </row>
    <row r="266" spans="1:4" ht="8.1" customHeight="1" x14ac:dyDescent="0.2">
      <c r="A266" s="18"/>
      <c r="B266" s="24"/>
      <c r="C266" s="48"/>
      <c r="D266" s="49"/>
    </row>
    <row r="267" spans="1:4" ht="13.15" customHeight="1" x14ac:dyDescent="0.2">
      <c r="A267" s="18" t="s">
        <v>298</v>
      </c>
      <c r="B267" s="24"/>
      <c r="C267" s="48"/>
      <c r="D267" s="49"/>
    </row>
    <row r="268" spans="1:4" ht="13.15" customHeight="1" x14ac:dyDescent="0.2">
      <c r="A268" s="15" t="s">
        <v>300</v>
      </c>
      <c r="B268" s="85">
        <v>0.32300000000000001</v>
      </c>
      <c r="C268" s="68" t="s">
        <v>316</v>
      </c>
      <c r="D268" s="68" t="s">
        <v>316</v>
      </c>
    </row>
    <row r="269" spans="1:4" ht="13.15" customHeight="1" x14ac:dyDescent="0.2">
      <c r="A269" s="15" t="s">
        <v>299</v>
      </c>
      <c r="B269" s="85">
        <v>0.33</v>
      </c>
      <c r="C269" s="85">
        <v>0.27500000000000002</v>
      </c>
      <c r="D269" s="83">
        <v>0.32100000000000001</v>
      </c>
    </row>
    <row r="270" spans="1:4" ht="13.15" customHeight="1" x14ac:dyDescent="0.2">
      <c r="A270" s="15" t="s">
        <v>297</v>
      </c>
      <c r="B270" s="85">
        <v>0.31</v>
      </c>
      <c r="C270" s="85">
        <v>0.26800000000000002</v>
      </c>
      <c r="D270" s="83">
        <v>0.311</v>
      </c>
    </row>
    <row r="271" spans="1:4" ht="13.15" customHeight="1" x14ac:dyDescent="0.2">
      <c r="A271" s="15" t="s">
        <v>301</v>
      </c>
      <c r="B271" s="85">
        <v>0.376</v>
      </c>
      <c r="C271" s="85">
        <v>0.40200000000000002</v>
      </c>
      <c r="D271" s="83">
        <v>0.49099999999999999</v>
      </c>
    </row>
    <row r="272" spans="1:4" ht="13.15" customHeight="1" x14ac:dyDescent="0.2">
      <c r="A272" s="15" t="s">
        <v>302</v>
      </c>
      <c r="B272" s="85">
        <v>0.22800000000000001</v>
      </c>
      <c r="C272" s="85">
        <v>0.28599999999999998</v>
      </c>
      <c r="D272" s="85">
        <v>0.48799999999999999</v>
      </c>
    </row>
    <row r="273" spans="1:4" ht="8.1" customHeight="1" x14ac:dyDescent="0.2">
      <c r="A273" s="15"/>
      <c r="B273" s="24"/>
      <c r="C273" s="24"/>
      <c r="D273" s="47"/>
    </row>
    <row r="274" spans="1:4" ht="13.15" customHeight="1" x14ac:dyDescent="0.2">
      <c r="A274" s="18" t="s">
        <v>288</v>
      </c>
      <c r="B274" s="24"/>
      <c r="C274" s="24"/>
      <c r="D274" s="47"/>
    </row>
    <row r="275" spans="1:4" ht="13.15" customHeight="1" x14ac:dyDescent="0.2">
      <c r="A275" s="73" t="s">
        <v>303</v>
      </c>
      <c r="B275" s="24"/>
      <c r="C275" s="68"/>
      <c r="D275" s="47"/>
    </row>
    <row r="276" spans="1:4" ht="13.15" customHeight="1" x14ac:dyDescent="0.2">
      <c r="A276" s="64" t="s">
        <v>192</v>
      </c>
      <c r="B276" s="24">
        <v>24</v>
      </c>
      <c r="C276" s="68"/>
      <c r="D276" s="47"/>
    </row>
    <row r="277" spans="1:4" ht="13.15" customHeight="1" x14ac:dyDescent="0.2">
      <c r="A277" s="64" t="s">
        <v>193</v>
      </c>
      <c r="B277" s="24">
        <v>8</v>
      </c>
      <c r="C277" s="68"/>
      <c r="D277" s="47"/>
    </row>
    <row r="278" spans="1:4" ht="13.15" customHeight="1" x14ac:dyDescent="0.2">
      <c r="A278" s="64" t="s">
        <v>227</v>
      </c>
      <c r="B278" s="24">
        <v>6</v>
      </c>
      <c r="C278" s="68"/>
      <c r="D278" s="47"/>
    </row>
    <row r="279" spans="1:4" ht="13.15" customHeight="1" x14ac:dyDescent="0.2">
      <c r="A279" s="64" t="s">
        <v>194</v>
      </c>
      <c r="B279" s="24">
        <v>4</v>
      </c>
      <c r="C279" s="68"/>
      <c r="D279" s="47"/>
    </row>
    <row r="280" spans="1:4" ht="13.15" customHeight="1" x14ac:dyDescent="0.2">
      <c r="A280" s="64" t="s">
        <v>228</v>
      </c>
      <c r="B280" s="24">
        <v>3</v>
      </c>
      <c r="C280" s="68"/>
      <c r="D280" s="47"/>
    </row>
    <row r="281" spans="1:4" ht="13.15" customHeight="1" x14ac:dyDescent="0.2">
      <c r="A281" s="64" t="s">
        <v>250</v>
      </c>
      <c r="B281" s="24">
        <v>1</v>
      </c>
      <c r="C281" s="68"/>
      <c r="D281" s="47"/>
    </row>
    <row r="282" spans="1:4" ht="13.15" customHeight="1" x14ac:dyDescent="0.2">
      <c r="A282" s="64" t="s">
        <v>229</v>
      </c>
      <c r="B282" s="24">
        <v>1</v>
      </c>
      <c r="C282" s="68"/>
      <c r="D282" s="47"/>
    </row>
    <row r="283" spans="1:4" ht="13.15" customHeight="1" x14ac:dyDescent="0.2">
      <c r="A283" s="64" t="s">
        <v>230</v>
      </c>
      <c r="B283" s="24">
        <v>1</v>
      </c>
      <c r="C283" s="68"/>
      <c r="D283" s="47"/>
    </row>
    <row r="284" spans="1:4" ht="8.1" customHeight="1" x14ac:dyDescent="0.2">
      <c r="A284" s="60"/>
      <c r="B284" s="24"/>
      <c r="C284" s="24"/>
      <c r="D284" s="47"/>
    </row>
    <row r="285" spans="1:4" ht="13.15" customHeight="1" x14ac:dyDescent="0.2">
      <c r="A285" s="73" t="s">
        <v>304</v>
      </c>
      <c r="B285" s="24"/>
      <c r="C285" s="24"/>
      <c r="D285" s="47"/>
    </row>
    <row r="286" spans="1:4" ht="13.15" customHeight="1" x14ac:dyDescent="0.2">
      <c r="A286" s="64" t="s">
        <v>192</v>
      </c>
      <c r="B286" s="24">
        <v>12</v>
      </c>
      <c r="C286" s="68"/>
      <c r="D286" s="47"/>
    </row>
    <row r="287" spans="1:4" ht="13.15" customHeight="1" x14ac:dyDescent="0.2">
      <c r="A287" s="64" t="s">
        <v>193</v>
      </c>
      <c r="B287" s="24">
        <v>4</v>
      </c>
      <c r="C287" s="68"/>
      <c r="D287" s="47"/>
    </row>
    <row r="288" spans="1:4" ht="13.15" customHeight="1" x14ac:dyDescent="0.2">
      <c r="A288" s="64" t="s">
        <v>227</v>
      </c>
      <c r="B288" s="24">
        <v>2</v>
      </c>
      <c r="C288" s="68"/>
      <c r="D288" s="47"/>
    </row>
    <row r="289" spans="1:4" ht="13.15" customHeight="1" x14ac:dyDescent="0.2">
      <c r="A289" s="64" t="s">
        <v>194</v>
      </c>
      <c r="B289" s="24">
        <v>3</v>
      </c>
      <c r="C289" s="68"/>
      <c r="D289" s="47"/>
    </row>
    <row r="290" spans="1:4" ht="13.15" customHeight="1" x14ac:dyDescent="0.2">
      <c r="A290" s="64" t="s">
        <v>228</v>
      </c>
      <c r="B290" s="24">
        <v>1</v>
      </c>
      <c r="C290" s="68"/>
      <c r="D290" s="47"/>
    </row>
    <row r="291" spans="1:4" ht="13.15" customHeight="1" x14ac:dyDescent="0.2">
      <c r="A291" s="64" t="s">
        <v>250</v>
      </c>
      <c r="B291" s="24">
        <v>1</v>
      </c>
      <c r="C291" s="68"/>
      <c r="D291" s="47"/>
    </row>
    <row r="292" spans="1:4" ht="13.15" customHeight="1" x14ac:dyDescent="0.2">
      <c r="A292" s="64" t="s">
        <v>229</v>
      </c>
      <c r="B292" s="24">
        <v>1</v>
      </c>
      <c r="C292" s="68"/>
      <c r="D292" s="47"/>
    </row>
    <row r="293" spans="1:4" ht="8.1" customHeight="1" x14ac:dyDescent="0.2">
      <c r="A293" s="64"/>
      <c r="B293" s="24"/>
      <c r="C293" s="24"/>
      <c r="D293" s="47"/>
    </row>
    <row r="294" spans="1:4" ht="13.15" customHeight="1" x14ac:dyDescent="0.2">
      <c r="A294" s="71" t="s">
        <v>254</v>
      </c>
      <c r="B294" s="68"/>
      <c r="C294" s="24"/>
      <c r="D294" s="47"/>
    </row>
    <row r="295" spans="1:4" ht="13.15" customHeight="1" x14ac:dyDescent="0.2">
      <c r="A295" s="40" t="s">
        <v>192</v>
      </c>
      <c r="B295" s="68"/>
      <c r="C295" s="24">
        <v>15</v>
      </c>
      <c r="D295" s="47"/>
    </row>
    <row r="296" spans="1:4" ht="13.15" customHeight="1" x14ac:dyDescent="0.2">
      <c r="A296" s="40" t="s">
        <v>245</v>
      </c>
      <c r="B296" s="68"/>
      <c r="C296" s="24">
        <v>4</v>
      </c>
      <c r="D296" s="47"/>
    </row>
    <row r="297" spans="1:4" ht="13.15" customHeight="1" x14ac:dyDescent="0.2">
      <c r="A297" s="40" t="s">
        <v>247</v>
      </c>
      <c r="B297" s="68"/>
      <c r="C297" s="24">
        <v>1</v>
      </c>
      <c r="D297" s="47"/>
    </row>
    <row r="298" spans="1:4" ht="13.15" customHeight="1" x14ac:dyDescent="0.2">
      <c r="A298" s="40" t="s">
        <v>246</v>
      </c>
      <c r="B298" s="68"/>
      <c r="C298" s="24">
        <v>5</v>
      </c>
      <c r="D298" s="47"/>
    </row>
    <row r="299" spans="1:4" ht="13.15" customHeight="1" x14ac:dyDescent="0.2">
      <c r="A299" s="40" t="s">
        <v>229</v>
      </c>
      <c r="B299" s="68"/>
      <c r="C299" s="24">
        <v>2</v>
      </c>
      <c r="D299" s="47"/>
    </row>
    <row r="300" spans="1:4" ht="13.15" customHeight="1" x14ac:dyDescent="0.2">
      <c r="A300" s="40" t="s">
        <v>230</v>
      </c>
      <c r="B300" s="68"/>
      <c r="C300" s="24">
        <v>1</v>
      </c>
      <c r="D300" s="47"/>
    </row>
    <row r="301" spans="1:4" ht="13.15" customHeight="1" x14ac:dyDescent="0.2">
      <c r="A301" s="40" t="s">
        <v>248</v>
      </c>
      <c r="B301" s="68"/>
      <c r="C301" s="24">
        <v>1</v>
      </c>
      <c r="D301" s="47"/>
    </row>
    <row r="302" spans="1:4" ht="13.15" customHeight="1" x14ac:dyDescent="0.2">
      <c r="A302" s="40" t="s">
        <v>249</v>
      </c>
      <c r="B302" s="68"/>
      <c r="C302" s="24">
        <v>1</v>
      </c>
      <c r="D302" s="47"/>
    </row>
    <row r="303" spans="1:4" ht="8.1" customHeight="1" x14ac:dyDescent="0.2">
      <c r="A303" s="26"/>
      <c r="B303" s="24"/>
      <c r="C303" s="24"/>
      <c r="D303" s="47"/>
    </row>
    <row r="304" spans="1:4" ht="13.15" customHeight="1" x14ac:dyDescent="0.2">
      <c r="A304" s="71" t="s">
        <v>305</v>
      </c>
      <c r="B304" s="24"/>
      <c r="C304" s="24"/>
      <c r="D304" s="47"/>
    </row>
    <row r="305" spans="1:4" ht="13.15" customHeight="1" x14ac:dyDescent="0.2">
      <c r="A305" s="40" t="s">
        <v>192</v>
      </c>
      <c r="B305" s="68"/>
      <c r="C305" s="24">
        <v>3</v>
      </c>
      <c r="D305" s="47"/>
    </row>
    <row r="306" spans="1:4" ht="13.15" customHeight="1" x14ac:dyDescent="0.2">
      <c r="A306" s="40" t="s">
        <v>245</v>
      </c>
      <c r="B306" s="68"/>
      <c r="C306" s="24">
        <v>2</v>
      </c>
      <c r="D306" s="47"/>
    </row>
    <row r="307" spans="1:4" ht="13.15" customHeight="1" x14ac:dyDescent="0.2">
      <c r="A307" s="40" t="s">
        <v>228</v>
      </c>
      <c r="B307" s="68"/>
      <c r="C307" s="24">
        <v>1</v>
      </c>
      <c r="D307" s="47"/>
    </row>
    <row r="308" spans="1:4" ht="8.1" customHeight="1" x14ac:dyDescent="0.2">
      <c r="A308" s="64"/>
      <c r="B308" s="24"/>
      <c r="C308" s="24"/>
      <c r="D308" s="47"/>
    </row>
    <row r="309" spans="1:4" ht="13.15" customHeight="1" x14ac:dyDescent="0.2">
      <c r="A309" s="57" t="s">
        <v>362</v>
      </c>
      <c r="B309" s="24"/>
      <c r="C309" s="24"/>
      <c r="D309" s="47"/>
    </row>
    <row r="310" spans="1:4" ht="8.1" customHeight="1" x14ac:dyDescent="0.2">
      <c r="A310" s="57"/>
      <c r="B310" s="24"/>
      <c r="C310" s="24"/>
      <c r="D310" s="47"/>
    </row>
    <row r="311" spans="1:4" ht="13.15" customHeight="1" x14ac:dyDescent="0.2">
      <c r="A311" s="18" t="s">
        <v>431</v>
      </c>
      <c r="B311" s="24"/>
      <c r="C311" s="24"/>
      <c r="D311" s="47"/>
    </row>
    <row r="312" spans="1:4" ht="13.15" customHeight="1" x14ac:dyDescent="0.2">
      <c r="A312" s="15" t="s">
        <v>343</v>
      </c>
      <c r="B312" s="24">
        <v>17286149</v>
      </c>
      <c r="C312" s="24">
        <v>24309426</v>
      </c>
      <c r="D312" s="47">
        <v>177094098</v>
      </c>
    </row>
    <row r="313" spans="1:4" ht="13.15" customHeight="1" x14ac:dyDescent="0.2">
      <c r="A313" s="15" t="s">
        <v>344</v>
      </c>
      <c r="B313" s="88">
        <v>324.83</v>
      </c>
      <c r="C313" s="88">
        <v>250.37</v>
      </c>
      <c r="D313" s="88">
        <v>176.25</v>
      </c>
    </row>
    <row r="314" spans="1:4" ht="13.15" customHeight="1" x14ac:dyDescent="0.2">
      <c r="A314" s="15" t="s">
        <v>511</v>
      </c>
      <c r="B314" s="88">
        <v>82.845218029395156</v>
      </c>
      <c r="C314" s="88">
        <v>96.605131804617542</v>
      </c>
      <c r="D314" s="89">
        <v>100</v>
      </c>
    </row>
    <row r="315" spans="1:4" ht="8.1" customHeight="1" x14ac:dyDescent="0.2">
      <c r="A315" s="15"/>
      <c r="B315" s="24"/>
      <c r="C315" s="24"/>
      <c r="D315" s="47"/>
    </row>
    <row r="316" spans="1:4" ht="13.15" customHeight="1" x14ac:dyDescent="0.2">
      <c r="A316" s="18" t="s">
        <v>432</v>
      </c>
      <c r="B316" s="24"/>
      <c r="C316" s="24"/>
      <c r="D316" s="47"/>
    </row>
    <row r="317" spans="1:4" ht="13.15" customHeight="1" x14ac:dyDescent="0.2">
      <c r="A317" s="15" t="s">
        <v>258</v>
      </c>
      <c r="B317" s="88">
        <v>1.8940000000000001</v>
      </c>
      <c r="C317" s="88">
        <v>1.6694736842105258</v>
      </c>
      <c r="D317" s="89">
        <v>1.7189772727272727</v>
      </c>
    </row>
    <row r="318" spans="1:4" ht="13.15" customHeight="1" x14ac:dyDescent="0.2">
      <c r="A318" s="15" t="s">
        <v>259</v>
      </c>
      <c r="B318" s="88">
        <v>1.94</v>
      </c>
      <c r="C318" s="88">
        <v>1.65</v>
      </c>
      <c r="D318" s="89">
        <v>1.74</v>
      </c>
    </row>
    <row r="319" spans="1:4" ht="13.15" customHeight="1" x14ac:dyDescent="0.2">
      <c r="A319" s="15" t="s">
        <v>231</v>
      </c>
      <c r="B319" s="47">
        <v>32102</v>
      </c>
      <c r="C319" s="47">
        <v>60768</v>
      </c>
      <c r="D319" s="47">
        <v>627158</v>
      </c>
    </row>
    <row r="320" spans="1:4" ht="13.15" customHeight="1" x14ac:dyDescent="0.2">
      <c r="A320" s="15" t="s">
        <v>125</v>
      </c>
      <c r="B320" s="47">
        <v>2020</v>
      </c>
      <c r="C320" s="47">
        <v>4448</v>
      </c>
      <c r="D320" s="47">
        <v>44795</v>
      </c>
    </row>
    <row r="321" spans="1:4" s="9" customFormat="1" ht="13.15" customHeight="1" x14ac:dyDescent="0.2">
      <c r="A321" s="15" t="s">
        <v>433</v>
      </c>
      <c r="B321" s="47">
        <v>90116639</v>
      </c>
      <c r="C321" s="47">
        <v>154221805</v>
      </c>
      <c r="D321" s="47">
        <v>1782457702</v>
      </c>
    </row>
    <row r="322" spans="1:4" ht="13.15" customHeight="1" x14ac:dyDescent="0.2">
      <c r="A322" s="15" t="s">
        <v>434</v>
      </c>
      <c r="B322" s="47">
        <v>5397190</v>
      </c>
      <c r="C322" s="47">
        <v>13754984</v>
      </c>
      <c r="D322" s="47">
        <v>172941030</v>
      </c>
    </row>
    <row r="323" spans="1:4" ht="13.15" customHeight="1" x14ac:dyDescent="0.2">
      <c r="A323" s="15" t="s">
        <v>435</v>
      </c>
      <c r="B323" s="47">
        <v>14910440</v>
      </c>
      <c r="C323" s="47">
        <v>34458252</v>
      </c>
      <c r="D323" s="47">
        <v>277593455</v>
      </c>
    </row>
    <row r="324" spans="1:4" ht="8.1" customHeight="1" x14ac:dyDescent="0.2">
      <c r="A324" s="18"/>
      <c r="B324" s="24"/>
      <c r="C324" s="24"/>
      <c r="D324" s="47"/>
    </row>
    <row r="325" spans="1:4" ht="13.15" customHeight="1" x14ac:dyDescent="0.2">
      <c r="A325" s="57" t="s">
        <v>363</v>
      </c>
      <c r="B325" s="24"/>
      <c r="C325" s="24"/>
      <c r="D325" s="47"/>
    </row>
    <row r="326" spans="1:4" ht="8.1" customHeight="1" x14ac:dyDescent="0.2">
      <c r="A326" s="57"/>
      <c r="B326" s="24"/>
      <c r="C326" s="24"/>
      <c r="D326" s="47"/>
    </row>
    <row r="327" spans="1:4" ht="13.15" customHeight="1" x14ac:dyDescent="0.2">
      <c r="A327" s="18" t="s">
        <v>436</v>
      </c>
      <c r="B327" s="24"/>
      <c r="C327" s="24"/>
      <c r="D327" s="47"/>
    </row>
    <row r="328" spans="1:4" ht="13.15" customHeight="1" x14ac:dyDescent="0.2">
      <c r="A328" s="15" t="s">
        <v>203</v>
      </c>
      <c r="B328" s="24">
        <v>3034</v>
      </c>
      <c r="C328" s="24">
        <v>12090</v>
      </c>
      <c r="D328" s="47">
        <v>72941</v>
      </c>
    </row>
    <row r="329" spans="1:4" s="9" customFormat="1" ht="13.15" customHeight="1" x14ac:dyDescent="0.2">
      <c r="A329" s="32" t="s">
        <v>368</v>
      </c>
      <c r="B329" s="24">
        <v>2417</v>
      </c>
      <c r="C329" s="24">
        <v>9570</v>
      </c>
      <c r="D329" s="47">
        <v>54843</v>
      </c>
    </row>
    <row r="330" spans="1:4" ht="13.15" customHeight="1" x14ac:dyDescent="0.2">
      <c r="A330" s="32" t="s">
        <v>307</v>
      </c>
      <c r="B330" s="24">
        <v>476</v>
      </c>
      <c r="C330" s="24">
        <v>1999</v>
      </c>
      <c r="D330" s="47">
        <v>13832</v>
      </c>
    </row>
    <row r="331" spans="1:4" ht="13.15" customHeight="1" x14ac:dyDescent="0.2">
      <c r="A331" s="32" t="s">
        <v>371</v>
      </c>
      <c r="B331" s="24">
        <v>141</v>
      </c>
      <c r="C331" s="24">
        <v>521</v>
      </c>
      <c r="D331" s="47">
        <v>2508</v>
      </c>
    </row>
    <row r="332" spans="1:4" ht="13.15" customHeight="1" x14ac:dyDescent="0.2">
      <c r="A332" s="32" t="s">
        <v>308</v>
      </c>
      <c r="B332" s="68" t="s">
        <v>316</v>
      </c>
      <c r="C332" s="68" t="s">
        <v>316</v>
      </c>
      <c r="D332" s="47">
        <v>1758</v>
      </c>
    </row>
    <row r="333" spans="1:4" ht="9.9499999999999993" customHeight="1" x14ac:dyDescent="0.2">
      <c r="A333" s="93"/>
      <c r="B333" s="76"/>
      <c r="C333" s="50"/>
      <c r="D333" s="51"/>
    </row>
    <row r="334" spans="1:4" ht="9.9499999999999993" customHeight="1" x14ac:dyDescent="0.2">
      <c r="A334" s="93"/>
      <c r="B334" s="76"/>
      <c r="C334" s="50"/>
      <c r="D334" s="51"/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12.75" customHeight="1" x14ac:dyDescent="0.2">
      <c r="A341" s="93"/>
      <c r="B341" s="76"/>
      <c r="C341" s="50"/>
      <c r="D341" s="51"/>
    </row>
    <row r="342" spans="1:4" ht="12.75" customHeight="1" x14ac:dyDescent="0.2">
      <c r="A342" s="98" t="s">
        <v>257</v>
      </c>
      <c r="B342" s="76"/>
      <c r="C342" s="50"/>
      <c r="D342" s="51"/>
    </row>
    <row r="343" spans="1:4" ht="12.75" customHeight="1" x14ac:dyDescent="0.2">
      <c r="A343" s="97" t="s">
        <v>437</v>
      </c>
      <c r="B343" s="98"/>
      <c r="C343" s="98"/>
      <c r="D343" s="98"/>
    </row>
    <row r="344" spans="1:4" ht="12.75" customHeight="1" x14ac:dyDescent="0.2">
      <c r="A344" s="103"/>
      <c r="B344" s="104"/>
      <c r="C344" s="104"/>
      <c r="D344" s="104"/>
    </row>
    <row r="345" spans="1:4" ht="12.75" customHeight="1" x14ac:dyDescent="0.2">
      <c r="A345" s="104" t="s">
        <v>456</v>
      </c>
      <c r="B345" s="97"/>
      <c r="C345" s="97"/>
      <c r="D345" s="97"/>
    </row>
    <row r="346" spans="1:4" ht="12.75" customHeight="1" x14ac:dyDescent="0.2">
      <c r="A346" s="105" t="s">
        <v>455</v>
      </c>
      <c r="B346" s="97"/>
      <c r="C346" s="97"/>
      <c r="D346" s="97"/>
    </row>
    <row r="347" spans="1:4" ht="12.75" customHeight="1" x14ac:dyDescent="0.2">
      <c r="A347" s="105" t="s">
        <v>457</v>
      </c>
      <c r="B347" s="103"/>
      <c r="C347" s="103"/>
      <c r="D347" s="103"/>
    </row>
    <row r="348" spans="1:4" ht="12.75" x14ac:dyDescent="0.2">
      <c r="A348" s="50"/>
      <c r="B348" s="97"/>
      <c r="C348" s="97"/>
      <c r="D348" s="97"/>
    </row>
    <row r="349" spans="1:4" ht="12.75" x14ac:dyDescent="0.2">
      <c r="A349" s="106" t="s">
        <v>438</v>
      </c>
      <c r="B349" s="50"/>
      <c r="C349" s="50"/>
      <c r="D349" s="51"/>
    </row>
    <row r="350" spans="1:4" ht="12.75" x14ac:dyDescent="0.2"/>
    <row r="351" spans="1:4" ht="12.75" x14ac:dyDescent="0.2"/>
    <row r="352" spans="1:4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91" ht="12.75" x14ac:dyDescent="0.2"/>
  </sheetData>
  <hyperlinks>
    <hyperlink ref="A346" r:id="rId1" xr:uid="{00000000-0004-0000-0700-000000000000}"/>
    <hyperlink ref="A347" r:id="rId2" location="originRequestUrl=www.be.ch/atlas-statistique" xr:uid="{00000000-0004-0000-0700-000001000000}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2016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5" max="3" man="1"/>
    <brk id="176" max="3" man="1"/>
    <brk id="264" max="3" man="1"/>
  </rowBreaks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53"/>
  <sheetViews>
    <sheetView view="pageBreakPreview" zoomScaleNormal="100" zoomScaleSheetLayoutView="100" workbookViewId="0"/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261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2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262</v>
      </c>
      <c r="B6" s="24">
        <v>40</v>
      </c>
      <c r="C6" s="24">
        <v>19</v>
      </c>
      <c r="D6" s="47">
        <v>356</v>
      </c>
    </row>
    <row r="7" spans="1:4" ht="13.15" customHeight="1" x14ac:dyDescent="0.2">
      <c r="A7" s="15" t="s">
        <v>390</v>
      </c>
      <c r="B7" s="47" t="s">
        <v>263</v>
      </c>
      <c r="C7" s="47" t="s">
        <v>267</v>
      </c>
      <c r="D7" s="47" t="s">
        <v>263</v>
      </c>
    </row>
    <row r="8" spans="1:4" ht="13.15" customHeight="1" x14ac:dyDescent="0.2">
      <c r="A8" s="15" t="s">
        <v>391</v>
      </c>
      <c r="B8" s="47" t="s">
        <v>266</v>
      </c>
      <c r="C8" s="47" t="s">
        <v>265</v>
      </c>
      <c r="D8" s="47" t="s">
        <v>264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18"/>
      <c r="C10" s="18"/>
      <c r="D10" s="46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268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53543</v>
      </c>
      <c r="C13" s="24">
        <v>98923</v>
      </c>
      <c r="D13" s="47">
        <v>1017483</v>
      </c>
    </row>
    <row r="14" spans="1:4" ht="13.15" customHeight="1" x14ac:dyDescent="0.2">
      <c r="A14" s="32" t="s">
        <v>384</v>
      </c>
      <c r="B14" s="65">
        <v>0.17899999999999999</v>
      </c>
      <c r="C14" s="65">
        <v>0.253</v>
      </c>
      <c r="D14" s="65">
        <v>0.155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0.214</v>
      </c>
      <c r="C16" s="65">
        <v>0.19400000000000001</v>
      </c>
      <c r="D16" s="65">
        <v>0.191</v>
      </c>
    </row>
    <row r="17" spans="1:4" ht="13.15" customHeight="1" x14ac:dyDescent="0.2">
      <c r="A17" s="32" t="s">
        <v>149</v>
      </c>
      <c r="B17" s="65">
        <v>0.58699999999999997</v>
      </c>
      <c r="C17" s="65">
        <v>0.60499999999999998</v>
      </c>
      <c r="D17" s="65">
        <v>0.60799999999999998</v>
      </c>
    </row>
    <row r="18" spans="1:4" ht="13.15" customHeight="1" x14ac:dyDescent="0.2">
      <c r="A18" s="32" t="s">
        <v>5</v>
      </c>
      <c r="B18" s="65">
        <v>0.19900000000000001</v>
      </c>
      <c r="C18" s="65">
        <v>0.20100000000000001</v>
      </c>
      <c r="D18" s="65">
        <v>0.20100000000000001</v>
      </c>
    </row>
    <row r="19" spans="1:4" ht="13.15" customHeight="1" x14ac:dyDescent="0.2">
      <c r="A19" s="22" t="s">
        <v>22</v>
      </c>
      <c r="B19" s="65">
        <v>0.36521822114772873</v>
      </c>
      <c r="C19" s="65">
        <v>0.32145602834508807</v>
      </c>
      <c r="D19" s="65">
        <v>0.314</v>
      </c>
    </row>
    <row r="20" spans="1:4" ht="13.15" customHeight="1" x14ac:dyDescent="0.2">
      <c r="A20" s="22" t="s">
        <v>23</v>
      </c>
      <c r="B20" s="65">
        <v>0.33800000000000002</v>
      </c>
      <c r="C20" s="65">
        <v>0.33200000000000002</v>
      </c>
      <c r="D20" s="65">
        <v>0.33100000000000002</v>
      </c>
    </row>
    <row r="21" spans="1:4" ht="13.15" customHeight="1" x14ac:dyDescent="0.2">
      <c r="A21" s="22" t="s">
        <v>385</v>
      </c>
      <c r="B21" s="24">
        <v>453</v>
      </c>
      <c r="C21" s="24">
        <v>594</v>
      </c>
      <c r="D21" s="47">
        <v>8898</v>
      </c>
    </row>
    <row r="22" spans="1:4" ht="13.15" customHeight="1" x14ac:dyDescent="0.2">
      <c r="A22" s="22" t="s">
        <v>386</v>
      </c>
      <c r="B22" s="24">
        <v>460</v>
      </c>
      <c r="C22" s="24">
        <v>1130</v>
      </c>
      <c r="D22" s="47">
        <v>19263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269</v>
      </c>
      <c r="B24" s="24"/>
      <c r="C24" s="24"/>
      <c r="D24" s="47"/>
    </row>
    <row r="25" spans="1:4" ht="13.15" customHeight="1" x14ac:dyDescent="0.2">
      <c r="A25" s="31" t="s">
        <v>72</v>
      </c>
      <c r="B25" s="24">
        <v>225</v>
      </c>
      <c r="C25" s="5">
        <v>995</v>
      </c>
      <c r="D25" s="47">
        <v>8065</v>
      </c>
    </row>
    <row r="26" spans="1:4" ht="13.15" customHeight="1" x14ac:dyDescent="0.2">
      <c r="A26" s="15" t="s">
        <v>8</v>
      </c>
      <c r="B26" s="65">
        <v>4.0000000000000001E-3</v>
      </c>
      <c r="C26" s="65">
        <v>0.01</v>
      </c>
      <c r="D26" s="65">
        <v>8.0000000000000002E-3</v>
      </c>
    </row>
    <row r="27" spans="1:4" ht="13.15" customHeight="1" x14ac:dyDescent="0.2">
      <c r="A27" s="15" t="s">
        <v>69</v>
      </c>
      <c r="B27" s="24">
        <f>B28-B29</f>
        <v>-66</v>
      </c>
      <c r="C27" s="24">
        <f t="shared" ref="C27:D27" si="0">C28-C29</f>
        <v>71</v>
      </c>
      <c r="D27" s="47">
        <f t="shared" si="0"/>
        <v>428</v>
      </c>
    </row>
    <row r="28" spans="1:4" ht="13.15" customHeight="1" x14ac:dyDescent="0.2">
      <c r="A28" s="32" t="s">
        <v>26</v>
      </c>
      <c r="B28" s="24">
        <v>486</v>
      </c>
      <c r="C28" s="24">
        <v>1115</v>
      </c>
      <c r="D28" s="47">
        <v>10072</v>
      </c>
    </row>
    <row r="29" spans="1:4" ht="13.15" customHeight="1" x14ac:dyDescent="0.2">
      <c r="A29" s="32" t="s">
        <v>27</v>
      </c>
      <c r="B29" s="24">
        <v>552</v>
      </c>
      <c r="C29" s="24">
        <v>1044</v>
      </c>
      <c r="D29" s="47">
        <v>9644</v>
      </c>
    </row>
    <row r="30" spans="1:4" ht="13.15" customHeight="1" x14ac:dyDescent="0.2">
      <c r="A30" s="22" t="s">
        <v>241</v>
      </c>
      <c r="B30" s="24">
        <f>B31-B32</f>
        <v>269</v>
      </c>
      <c r="C30" s="24">
        <f t="shared" ref="C30:D30" si="1">C31-C32</f>
        <v>957</v>
      </c>
      <c r="D30" s="24">
        <f t="shared" si="1"/>
        <v>7680</v>
      </c>
    </row>
    <row r="31" spans="1:4" ht="13.15" customHeight="1" x14ac:dyDescent="0.2">
      <c r="A31" s="32" t="s">
        <v>152</v>
      </c>
      <c r="B31" s="24">
        <v>3814</v>
      </c>
      <c r="C31" s="24">
        <v>7807</v>
      </c>
      <c r="D31" s="47">
        <v>28601</v>
      </c>
    </row>
    <row r="32" spans="1:4" ht="13.15" customHeight="1" x14ac:dyDescent="0.2">
      <c r="A32" s="32" t="s">
        <v>28</v>
      </c>
      <c r="B32" s="24">
        <v>3545</v>
      </c>
      <c r="C32" s="24">
        <v>6850</v>
      </c>
      <c r="D32" s="47">
        <v>20921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270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23487</v>
      </c>
      <c r="C40" s="24">
        <v>45070</v>
      </c>
      <c r="D40" s="47">
        <v>458019</v>
      </c>
    </row>
    <row r="41" spans="1:4" ht="13.15" customHeight="1" x14ac:dyDescent="0.2">
      <c r="A41" s="32" t="s">
        <v>294</v>
      </c>
      <c r="B41" s="65">
        <v>0.35399999999999998</v>
      </c>
      <c r="C41" s="65">
        <v>0.38800000000000001</v>
      </c>
      <c r="D41" s="65">
        <v>0.36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271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0.13700000000000001</v>
      </c>
      <c r="C44" s="65">
        <v>0.68600000000000005</v>
      </c>
      <c r="D44" s="65">
        <v>0.84299999999999997</v>
      </c>
    </row>
    <row r="45" spans="1:4" ht="13.15" customHeight="1" x14ac:dyDescent="0.2">
      <c r="A45" s="60" t="s">
        <v>216</v>
      </c>
      <c r="B45" s="65">
        <v>0.86399999999999999</v>
      </c>
      <c r="C45" s="65">
        <v>0.27</v>
      </c>
      <c r="D45" s="65">
        <v>0.10100000000000001</v>
      </c>
    </row>
    <row r="46" spans="1:4" ht="13.15" customHeight="1" x14ac:dyDescent="0.2">
      <c r="A46" s="60" t="s">
        <v>217</v>
      </c>
      <c r="B46" s="65">
        <v>0.189</v>
      </c>
      <c r="C46" s="65">
        <v>0.28199999999999997</v>
      </c>
      <c r="D46" s="65">
        <v>0.19</v>
      </c>
    </row>
    <row r="47" spans="1:4" ht="13.15" customHeight="1" x14ac:dyDescent="0.2">
      <c r="A47" s="95" t="s">
        <v>402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372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54167</v>
      </c>
      <c r="C52" s="24">
        <v>9747</v>
      </c>
      <c r="D52" s="47">
        <v>595940</v>
      </c>
    </row>
    <row r="53" spans="1:4" ht="13.15" customHeight="1" x14ac:dyDescent="0.2">
      <c r="A53" s="72" t="s">
        <v>12</v>
      </c>
      <c r="B53" s="70">
        <v>0.06</v>
      </c>
      <c r="C53" s="70">
        <v>0.26400000000000001</v>
      </c>
      <c r="D53" s="70">
        <v>6.9000000000000006E-2</v>
      </c>
    </row>
    <row r="54" spans="1:4" s="61" customFormat="1" ht="13.15" customHeight="1" x14ac:dyDescent="0.2">
      <c r="A54" s="32" t="s">
        <v>25</v>
      </c>
      <c r="B54" s="70">
        <v>0.44400000000000001</v>
      </c>
      <c r="C54" s="70">
        <v>0.318</v>
      </c>
      <c r="D54" s="70">
        <v>0.42599999999999999</v>
      </c>
    </row>
    <row r="55" spans="1:4" s="61" customFormat="1" ht="13.15" customHeight="1" x14ac:dyDescent="0.2">
      <c r="A55" s="32" t="s">
        <v>13</v>
      </c>
      <c r="B55" s="70">
        <v>0.49099999999999999</v>
      </c>
      <c r="C55" s="70">
        <v>0.39200000000000002</v>
      </c>
      <c r="D55" s="70">
        <v>0.313</v>
      </c>
    </row>
    <row r="56" spans="1:4" ht="13.15" customHeight="1" x14ac:dyDescent="0.2">
      <c r="A56" s="32" t="s">
        <v>14</v>
      </c>
      <c r="B56" s="70">
        <v>5.0000000000000001E-3</v>
      </c>
      <c r="C56" s="70">
        <v>2.5999999999999999E-2</v>
      </c>
      <c r="D56" s="70">
        <v>0.192</v>
      </c>
    </row>
    <row r="57" spans="1:4" ht="13.15" customHeight="1" x14ac:dyDescent="0.2">
      <c r="A57" s="95" t="s">
        <v>392</v>
      </c>
      <c r="B57" s="70"/>
      <c r="C57" s="70"/>
      <c r="D57" s="70"/>
    </row>
    <row r="58" spans="1:4" ht="8.1" customHeight="1" x14ac:dyDescent="0.2">
      <c r="A58" s="22"/>
      <c r="B58" s="70"/>
      <c r="C58" s="70"/>
      <c r="D58" s="70"/>
    </row>
    <row r="59" spans="1:4" ht="12.75" customHeight="1" x14ac:dyDescent="0.2">
      <c r="A59" s="18" t="s">
        <v>272</v>
      </c>
      <c r="B59" s="24"/>
      <c r="C59" s="24"/>
      <c r="D59" s="47"/>
    </row>
    <row r="60" spans="1:4" ht="12.75" customHeight="1" x14ac:dyDescent="0.2">
      <c r="A60" s="15" t="s">
        <v>364</v>
      </c>
      <c r="B60" s="24">
        <v>452.1</v>
      </c>
      <c r="C60" s="24">
        <v>441</v>
      </c>
      <c r="D60" s="47">
        <v>415</v>
      </c>
    </row>
    <row r="61" spans="1:4" ht="12.75" customHeight="1" x14ac:dyDescent="0.2">
      <c r="A61" s="32" t="s">
        <v>274</v>
      </c>
      <c r="B61" s="24">
        <v>215.2</v>
      </c>
      <c r="C61" s="24">
        <v>253.8</v>
      </c>
      <c r="D61" s="47">
        <v>222.9</v>
      </c>
    </row>
    <row r="62" spans="1:4" ht="12.75" customHeight="1" x14ac:dyDescent="0.2">
      <c r="A62" s="32" t="s">
        <v>273</v>
      </c>
      <c r="B62" s="24">
        <v>236.9</v>
      </c>
      <c r="C62" s="24">
        <v>187.2</v>
      </c>
      <c r="D62" s="47">
        <v>192.3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276</v>
      </c>
      <c r="B66" s="24"/>
      <c r="C66" s="24"/>
      <c r="D66" s="47"/>
    </row>
    <row r="67" spans="1:4" ht="13.15" customHeight="1" x14ac:dyDescent="0.2">
      <c r="A67" s="15" t="s">
        <v>19</v>
      </c>
      <c r="B67" s="47" t="s">
        <v>316</v>
      </c>
      <c r="C67" s="47" t="s">
        <v>320</v>
      </c>
      <c r="D67" s="47">
        <v>544519</v>
      </c>
    </row>
    <row r="68" spans="1:4" ht="13.15" customHeight="1" x14ac:dyDescent="0.2">
      <c r="A68" s="15" t="s">
        <v>18</v>
      </c>
      <c r="B68" s="80">
        <v>0.63200000000000001</v>
      </c>
      <c r="C68" s="70">
        <v>0.63400000000000001</v>
      </c>
      <c r="D68" s="65">
        <v>0.65100000000000002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277</v>
      </c>
      <c r="B70" s="24"/>
      <c r="C70" s="24"/>
      <c r="D70" s="47"/>
    </row>
    <row r="71" spans="1:4" ht="13.15" customHeight="1" x14ac:dyDescent="0.2">
      <c r="A71" s="31" t="s">
        <v>100</v>
      </c>
      <c r="B71" s="47">
        <v>933</v>
      </c>
      <c r="C71" s="47">
        <v>2210</v>
      </c>
      <c r="D71" s="47">
        <v>14116</v>
      </c>
    </row>
    <row r="72" spans="1:4" ht="13.15" customHeight="1" x14ac:dyDescent="0.2">
      <c r="A72" s="15" t="s">
        <v>62</v>
      </c>
      <c r="B72" s="83">
        <v>3.4000000000000002E-2</v>
      </c>
      <c r="C72" s="83">
        <v>4.3999999999999997E-2</v>
      </c>
      <c r="D72" s="83">
        <v>2.5000000000000001E-2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278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-4446</v>
      </c>
      <c r="C75" s="24">
        <v>3073</v>
      </c>
      <c r="D75" s="24">
        <v>19187</v>
      </c>
    </row>
    <row r="76" spans="1:4" ht="13.15" customHeight="1" x14ac:dyDescent="0.2">
      <c r="A76" s="32" t="s">
        <v>20</v>
      </c>
      <c r="B76" s="24">
        <v>9848</v>
      </c>
      <c r="C76" s="24">
        <v>14405</v>
      </c>
      <c r="D76" s="24">
        <v>42128</v>
      </c>
    </row>
    <row r="77" spans="1:4" ht="13.15" customHeight="1" x14ac:dyDescent="0.2">
      <c r="A77" s="32" t="s">
        <v>21</v>
      </c>
      <c r="B77" s="24">
        <v>5402</v>
      </c>
      <c r="C77" s="24">
        <v>17478</v>
      </c>
      <c r="D77" s="24">
        <v>61315</v>
      </c>
    </row>
    <row r="78" spans="1:4" ht="13.15" customHeight="1" x14ac:dyDescent="0.2">
      <c r="A78" s="32" t="s">
        <v>239</v>
      </c>
      <c r="B78" s="24">
        <v>14686</v>
      </c>
      <c r="C78" s="24">
        <v>30786</v>
      </c>
      <c r="D78" s="24">
        <v>463927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327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3173</v>
      </c>
      <c r="C83" s="24">
        <v>6988</v>
      </c>
      <c r="D83" s="47">
        <v>76251</v>
      </c>
    </row>
    <row r="84" spans="1:4" ht="13.15" customHeight="1" x14ac:dyDescent="0.2">
      <c r="A84" s="32" t="s">
        <v>31</v>
      </c>
      <c r="B84" s="24">
        <v>59400</v>
      </c>
      <c r="C84" s="24">
        <v>71000</v>
      </c>
      <c r="D84" s="47">
        <v>75000</v>
      </c>
    </row>
    <row r="85" spans="1:4" ht="13.15" customHeight="1" x14ac:dyDescent="0.2">
      <c r="A85" s="32" t="s">
        <v>32</v>
      </c>
      <c r="B85" s="24">
        <v>159400</v>
      </c>
      <c r="C85" s="24">
        <v>163200</v>
      </c>
      <c r="D85" s="47">
        <v>157700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310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3263</v>
      </c>
      <c r="C89" s="24">
        <v>5695</v>
      </c>
      <c r="D89" s="47">
        <v>67938</v>
      </c>
    </row>
    <row r="90" spans="1:4" ht="13.15" customHeight="1" x14ac:dyDescent="0.2">
      <c r="A90" s="22" t="s">
        <v>39</v>
      </c>
      <c r="B90" s="24">
        <v>3021</v>
      </c>
      <c r="C90" s="24">
        <v>5194</v>
      </c>
      <c r="D90" s="47">
        <v>62408</v>
      </c>
    </row>
    <row r="91" spans="1:4" ht="13.15" customHeight="1" x14ac:dyDescent="0.2">
      <c r="A91" s="22" t="s">
        <v>38</v>
      </c>
      <c r="B91" s="24">
        <v>188</v>
      </c>
      <c r="C91" s="24">
        <v>397</v>
      </c>
      <c r="D91" s="47">
        <v>4485</v>
      </c>
    </row>
    <row r="92" spans="1:4" ht="13.15" customHeight="1" x14ac:dyDescent="0.2">
      <c r="A92" s="22" t="s">
        <v>41</v>
      </c>
      <c r="B92" s="24">
        <v>46</v>
      </c>
      <c r="C92" s="24">
        <v>93</v>
      </c>
      <c r="D92" s="47">
        <v>894</v>
      </c>
    </row>
    <row r="93" spans="1:4" ht="13.15" customHeight="1" x14ac:dyDescent="0.2">
      <c r="A93" s="22" t="s">
        <v>40</v>
      </c>
      <c r="B93" s="24">
        <v>8</v>
      </c>
      <c r="C93" s="24">
        <v>11</v>
      </c>
      <c r="D93" s="47">
        <v>151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328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132</v>
      </c>
      <c r="C96" s="47">
        <v>358</v>
      </c>
      <c r="D96" s="47">
        <v>3284</v>
      </c>
    </row>
    <row r="97" spans="1:4" ht="13.15" customHeight="1" x14ac:dyDescent="0.2">
      <c r="A97" s="15" t="s">
        <v>43</v>
      </c>
      <c r="B97" s="47">
        <v>168</v>
      </c>
      <c r="C97" s="47">
        <v>483</v>
      </c>
      <c r="D97" s="47">
        <v>4376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321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3693</v>
      </c>
      <c r="C100" s="24">
        <v>6610</v>
      </c>
      <c r="D100" s="47">
        <v>77867</v>
      </c>
    </row>
    <row r="101" spans="1:4" ht="13.15" customHeight="1" x14ac:dyDescent="0.2">
      <c r="A101" s="32" t="s">
        <v>323</v>
      </c>
      <c r="B101" s="24">
        <v>645</v>
      </c>
      <c r="C101" s="24">
        <v>218</v>
      </c>
      <c r="D101" s="47">
        <v>11540</v>
      </c>
    </row>
    <row r="102" spans="1:4" ht="13.15" customHeight="1" x14ac:dyDescent="0.2">
      <c r="A102" s="32" t="s">
        <v>324</v>
      </c>
      <c r="B102" s="24">
        <v>805</v>
      </c>
      <c r="C102" s="24">
        <v>1056</v>
      </c>
      <c r="D102" s="47">
        <v>11812</v>
      </c>
    </row>
    <row r="103" spans="1:4" ht="13.15" customHeight="1" x14ac:dyDescent="0.2">
      <c r="A103" s="32" t="s">
        <v>325</v>
      </c>
      <c r="B103" s="24">
        <v>2243</v>
      </c>
      <c r="C103" s="24">
        <v>5336</v>
      </c>
      <c r="D103" s="47">
        <v>54515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309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24483</v>
      </c>
      <c r="C106" s="24">
        <v>53993</v>
      </c>
      <c r="D106" s="47">
        <v>622037</v>
      </c>
    </row>
    <row r="107" spans="1:4" ht="13.15" customHeight="1" x14ac:dyDescent="0.2">
      <c r="A107" s="32" t="s">
        <v>129</v>
      </c>
      <c r="B107" s="24">
        <v>1704</v>
      </c>
      <c r="C107" s="24">
        <v>700</v>
      </c>
      <c r="D107" s="47">
        <v>34643</v>
      </c>
    </row>
    <row r="108" spans="1:4" ht="13.15" customHeight="1" x14ac:dyDescent="0.2">
      <c r="A108" s="32" t="s">
        <v>130</v>
      </c>
      <c r="B108" s="24">
        <v>10566</v>
      </c>
      <c r="C108" s="24">
        <v>15825</v>
      </c>
      <c r="D108" s="47">
        <v>132862</v>
      </c>
    </row>
    <row r="109" spans="1:4" ht="13.15" customHeight="1" x14ac:dyDescent="0.2">
      <c r="A109" s="32" t="s">
        <v>131</v>
      </c>
      <c r="B109" s="24">
        <v>12213</v>
      </c>
      <c r="C109" s="24">
        <v>37468</v>
      </c>
      <c r="D109" s="47">
        <v>454532</v>
      </c>
    </row>
    <row r="110" spans="1:4" ht="13.15" customHeight="1" x14ac:dyDescent="0.2">
      <c r="A110" s="22" t="s">
        <v>397</v>
      </c>
      <c r="B110" s="24">
        <v>1581.4</v>
      </c>
      <c r="C110" s="24">
        <v>198.6</v>
      </c>
      <c r="D110" s="47">
        <v>2541.9</v>
      </c>
    </row>
    <row r="111" spans="1:4" ht="13.15" customHeight="1" x14ac:dyDescent="0.2">
      <c r="A111" s="22" t="s">
        <v>326</v>
      </c>
      <c r="B111" s="81">
        <v>79</v>
      </c>
      <c r="C111" s="81">
        <v>155</v>
      </c>
      <c r="D111" s="82">
        <v>3875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280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1647</v>
      </c>
      <c r="C114" s="24">
        <v>3463</v>
      </c>
      <c r="D114" s="47">
        <v>13849</v>
      </c>
    </row>
    <row r="115" spans="1:4" ht="13.15" customHeight="1" x14ac:dyDescent="0.2">
      <c r="A115" s="15" t="s">
        <v>260</v>
      </c>
      <c r="B115" s="24">
        <v>30800</v>
      </c>
      <c r="C115" s="24">
        <v>35200</v>
      </c>
      <c r="D115" s="47">
        <v>13700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279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24250</v>
      </c>
      <c r="C118" s="47" t="s">
        <v>396</v>
      </c>
      <c r="D118" s="47">
        <v>296286</v>
      </c>
    </row>
    <row r="119" spans="1:4" ht="13.15" customHeight="1" x14ac:dyDescent="0.2">
      <c r="A119" s="31" t="s">
        <v>74</v>
      </c>
      <c r="B119" s="24">
        <v>15742</v>
      </c>
      <c r="C119" s="47" t="s">
        <v>316</v>
      </c>
      <c r="D119" s="47">
        <v>165846</v>
      </c>
    </row>
    <row r="120" spans="1:4" ht="13.15" customHeight="1" x14ac:dyDescent="0.2">
      <c r="A120" s="31" t="s">
        <v>77</v>
      </c>
      <c r="B120" s="24">
        <v>5585</v>
      </c>
      <c r="C120" s="47" t="s">
        <v>316</v>
      </c>
      <c r="D120" s="47">
        <v>81020</v>
      </c>
    </row>
    <row r="121" spans="1:4" ht="13.15" customHeight="1" x14ac:dyDescent="0.2">
      <c r="A121" s="31" t="s">
        <v>75</v>
      </c>
      <c r="B121" s="24">
        <v>76</v>
      </c>
      <c r="C121" s="47" t="s">
        <v>316</v>
      </c>
      <c r="D121" s="47">
        <v>1551</v>
      </c>
    </row>
    <row r="122" spans="1:4" ht="13.15" customHeight="1" x14ac:dyDescent="0.2">
      <c r="A122" s="31" t="s">
        <v>76</v>
      </c>
      <c r="B122" s="24">
        <v>71</v>
      </c>
      <c r="C122" s="47" t="s">
        <v>316</v>
      </c>
      <c r="D122" s="47">
        <v>1610</v>
      </c>
    </row>
    <row r="123" spans="1:4" ht="13.15" customHeight="1" x14ac:dyDescent="0.2">
      <c r="A123" s="95" t="s">
        <v>462</v>
      </c>
      <c r="B123" s="24"/>
      <c r="C123" s="24"/>
      <c r="D123" s="47"/>
    </row>
    <row r="124" spans="1:4" ht="12.75" customHeight="1" x14ac:dyDescent="0.2"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453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601</v>
      </c>
      <c r="C128" s="24">
        <v>195</v>
      </c>
      <c r="D128" s="24">
        <v>10891</v>
      </c>
    </row>
    <row r="129" spans="1:4" ht="13.15" customHeight="1" x14ac:dyDescent="0.2">
      <c r="A129" s="32" t="s">
        <v>367</v>
      </c>
      <c r="B129" s="70">
        <v>0.11</v>
      </c>
      <c r="C129" s="70">
        <v>7.1999999999999995E-2</v>
      </c>
      <c r="D129" s="70">
        <v>0.108</v>
      </c>
    </row>
    <row r="130" spans="1:4" ht="13.15" customHeight="1" x14ac:dyDescent="0.2">
      <c r="A130" s="32" t="s">
        <v>440</v>
      </c>
      <c r="B130" s="24">
        <v>190</v>
      </c>
      <c r="C130" s="24">
        <v>131</v>
      </c>
      <c r="D130" s="24">
        <v>7278</v>
      </c>
    </row>
    <row r="131" spans="1:4" ht="13.15" customHeight="1" x14ac:dyDescent="0.2">
      <c r="A131" s="32" t="s">
        <v>329</v>
      </c>
      <c r="B131" s="24">
        <v>336</v>
      </c>
      <c r="C131" s="24">
        <v>60</v>
      </c>
      <c r="D131" s="24">
        <v>3424</v>
      </c>
    </row>
    <row r="132" spans="1:4" ht="13.15" customHeight="1" x14ac:dyDescent="0.2">
      <c r="A132" s="32" t="s">
        <v>191</v>
      </c>
      <c r="B132" s="24">
        <v>75</v>
      </c>
      <c r="C132" s="24">
        <v>4</v>
      </c>
      <c r="D132" s="24">
        <v>189</v>
      </c>
    </row>
    <row r="133" spans="1:4" ht="13.15" customHeight="1" x14ac:dyDescent="0.2">
      <c r="A133" s="15" t="s">
        <v>79</v>
      </c>
      <c r="B133" s="24">
        <v>18081</v>
      </c>
      <c r="C133" s="24">
        <v>3125</v>
      </c>
      <c r="D133" s="24">
        <v>191662</v>
      </c>
    </row>
    <row r="134" spans="1:4" s="10" customFormat="1" ht="13.15" customHeight="1" x14ac:dyDescent="0.2">
      <c r="A134" s="32" t="s">
        <v>366</v>
      </c>
      <c r="B134" s="70">
        <v>0.11</v>
      </c>
      <c r="C134" s="70">
        <v>0.112</v>
      </c>
      <c r="D134" s="70">
        <v>0.109</v>
      </c>
    </row>
    <row r="135" spans="1:4" s="10" customFormat="1" ht="13.15" customHeight="1" x14ac:dyDescent="0.2">
      <c r="A135" s="22" t="s">
        <v>68</v>
      </c>
      <c r="B135" s="24">
        <v>1642</v>
      </c>
      <c r="C135" s="24">
        <v>602</v>
      </c>
      <c r="D135" s="24">
        <v>32441</v>
      </c>
    </row>
    <row r="136" spans="1:4" s="10" customFormat="1" ht="13.15" customHeight="1" x14ac:dyDescent="0.2">
      <c r="A136" s="22" t="s">
        <v>330</v>
      </c>
      <c r="B136" s="77">
        <v>49.9</v>
      </c>
      <c r="C136" s="77">
        <v>7.6</v>
      </c>
      <c r="D136" s="24">
        <v>539</v>
      </c>
    </row>
    <row r="137" spans="1:4" ht="12.75" customHeight="1" x14ac:dyDescent="0.2">
      <c r="A137" s="15"/>
      <c r="B137" s="77"/>
      <c r="C137" s="77"/>
      <c r="D137" s="24"/>
    </row>
    <row r="138" spans="1:4" ht="13.15" customHeight="1" x14ac:dyDescent="0.2">
      <c r="A138" s="57" t="s">
        <v>377</v>
      </c>
      <c r="B138" s="70"/>
      <c r="C138" s="70"/>
      <c r="D138" s="65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8" t="s">
        <v>378</v>
      </c>
      <c r="B140" s="77"/>
      <c r="C140" s="77"/>
      <c r="D140" s="24"/>
    </row>
    <row r="141" spans="1:4" ht="13.15" customHeight="1" x14ac:dyDescent="0.2">
      <c r="A141" s="15" t="s">
        <v>379</v>
      </c>
      <c r="B141" s="77">
        <v>394.7</v>
      </c>
      <c r="C141" s="77">
        <v>637.6</v>
      </c>
      <c r="D141" s="47" t="s">
        <v>316</v>
      </c>
    </row>
    <row r="142" spans="1:4" ht="12.75" customHeight="1" x14ac:dyDescent="0.2">
      <c r="A142" s="15"/>
      <c r="B142" s="77"/>
      <c r="C142" s="77"/>
      <c r="D142" s="24"/>
    </row>
    <row r="143" spans="1:4" ht="13.15" customHeight="1" x14ac:dyDescent="0.2">
      <c r="A143" s="57" t="s">
        <v>353</v>
      </c>
      <c r="B143" s="70"/>
      <c r="C143" s="70"/>
      <c r="D143" s="65"/>
    </row>
    <row r="144" spans="1:4" ht="8.1" customHeight="1" x14ac:dyDescent="0.2">
      <c r="A144" s="18"/>
      <c r="B144" s="24"/>
      <c r="C144" s="24"/>
      <c r="D144" s="47"/>
    </row>
    <row r="145" spans="1:4" ht="13.15" customHeight="1" x14ac:dyDescent="0.2">
      <c r="A145" s="18" t="s">
        <v>332</v>
      </c>
      <c r="B145" s="24"/>
      <c r="C145" s="24"/>
      <c r="D145" s="47"/>
    </row>
    <row r="146" spans="1:4" s="62" customFormat="1" ht="13.15" customHeight="1" x14ac:dyDescent="0.2">
      <c r="A146" s="15" t="s">
        <v>67</v>
      </c>
      <c r="B146" s="24">
        <v>14840</v>
      </c>
      <c r="C146" s="24">
        <v>16975</v>
      </c>
      <c r="D146" s="84">
        <v>231982</v>
      </c>
    </row>
    <row r="147" spans="1:4" ht="13.15" customHeight="1" x14ac:dyDescent="0.2">
      <c r="A147" s="32" t="s">
        <v>158</v>
      </c>
      <c r="B147" s="70">
        <v>0.57599999999999996</v>
      </c>
      <c r="C147" s="70">
        <v>0.49199999999999999</v>
      </c>
      <c r="D147" s="70">
        <v>0.48499999999999999</v>
      </c>
    </row>
    <row r="148" spans="1:4" ht="13.15" customHeight="1" x14ac:dyDescent="0.2">
      <c r="A148" s="32" t="s">
        <v>159</v>
      </c>
      <c r="B148" s="70">
        <v>0.23300000000000001</v>
      </c>
      <c r="C148" s="70">
        <v>0.34100000000000003</v>
      </c>
      <c r="D148" s="70">
        <v>0.29599999999999999</v>
      </c>
    </row>
    <row r="149" spans="1:4" ht="13.15" customHeight="1" x14ac:dyDescent="0.2">
      <c r="A149" s="15" t="s">
        <v>81</v>
      </c>
      <c r="B149" s="47">
        <v>28581</v>
      </c>
      <c r="C149" s="47">
        <v>52817</v>
      </c>
      <c r="D149" s="47">
        <v>551234</v>
      </c>
    </row>
    <row r="150" spans="1:4" ht="13.15" customHeight="1" x14ac:dyDescent="0.2">
      <c r="A150" s="32" t="s">
        <v>460</v>
      </c>
      <c r="B150" s="47">
        <v>620</v>
      </c>
      <c r="C150" s="47">
        <v>1154</v>
      </c>
      <c r="D150" s="47">
        <v>8012</v>
      </c>
    </row>
    <row r="151" spans="1:4" ht="13.15" customHeight="1" x14ac:dyDescent="0.2">
      <c r="A151" s="32" t="s">
        <v>461</v>
      </c>
      <c r="B151" s="78">
        <v>2.1899999999999999E-2</v>
      </c>
      <c r="C151" s="78">
        <v>2.2100000000000002E-2</v>
      </c>
      <c r="D151" s="79">
        <v>1.47E-2</v>
      </c>
    </row>
    <row r="152" spans="1:4" ht="8.1" customHeight="1" x14ac:dyDescent="0.2">
      <c r="A152" s="22"/>
      <c r="B152" s="78"/>
      <c r="C152" s="78"/>
      <c r="D152" s="79"/>
    </row>
    <row r="153" spans="1:4" ht="13.15" customHeight="1" x14ac:dyDescent="0.2">
      <c r="A153" s="34" t="s">
        <v>281</v>
      </c>
      <c r="B153" s="24"/>
      <c r="C153" s="24"/>
      <c r="D153" s="47"/>
    </row>
    <row r="154" spans="1:4" ht="13.15" customHeight="1" x14ac:dyDescent="0.2">
      <c r="A154" s="15" t="s">
        <v>84</v>
      </c>
      <c r="B154" s="24">
        <v>68</v>
      </c>
      <c r="C154" s="24">
        <v>68</v>
      </c>
      <c r="D154" s="47">
        <v>1311</v>
      </c>
    </row>
    <row r="155" spans="1:4" ht="13.15" customHeight="1" x14ac:dyDescent="0.2">
      <c r="A155" s="32" t="s">
        <v>160</v>
      </c>
      <c r="B155" s="85">
        <v>0.91200000000000003</v>
      </c>
      <c r="C155" s="85">
        <v>0.66200000000000003</v>
      </c>
      <c r="D155" s="85">
        <v>0.56399999999999995</v>
      </c>
    </row>
    <row r="156" spans="1:4" ht="13.15" customHeight="1" x14ac:dyDescent="0.2">
      <c r="A156" s="22" t="s">
        <v>237</v>
      </c>
      <c r="B156" s="47">
        <v>83</v>
      </c>
      <c r="C156" s="47">
        <v>284</v>
      </c>
      <c r="D156" s="47">
        <v>4240</v>
      </c>
    </row>
    <row r="157" spans="1:4" ht="13.15" customHeight="1" x14ac:dyDescent="0.2">
      <c r="A157" s="22" t="s">
        <v>369</v>
      </c>
      <c r="B157" s="65">
        <v>3.0000000000000001E-3</v>
      </c>
      <c r="C157" s="65">
        <v>5.0000000000000001E-3</v>
      </c>
      <c r="D157" s="65">
        <v>8.0000000000000002E-3</v>
      </c>
    </row>
    <row r="158" spans="1:4" ht="8.1" customHeight="1" x14ac:dyDescent="0.2">
      <c r="A158" s="22"/>
      <c r="B158" s="24"/>
      <c r="C158" s="24"/>
      <c r="D158" s="47"/>
    </row>
    <row r="159" spans="1:4" ht="13.15" customHeight="1" x14ac:dyDescent="0.2">
      <c r="A159" s="34" t="s">
        <v>283</v>
      </c>
      <c r="B159" s="24"/>
      <c r="C159" s="24"/>
      <c r="D159" s="47"/>
    </row>
    <row r="160" spans="1:4" ht="13.15" customHeight="1" x14ac:dyDescent="0.2">
      <c r="A160" s="22" t="s">
        <v>354</v>
      </c>
      <c r="B160" s="24">
        <v>170</v>
      </c>
      <c r="C160" s="24">
        <v>531</v>
      </c>
      <c r="D160" s="47">
        <v>7114</v>
      </c>
    </row>
    <row r="161" spans="1:4" ht="13.15" customHeight="1" x14ac:dyDescent="0.2">
      <c r="A161" s="32" t="s">
        <v>166</v>
      </c>
      <c r="B161" s="24">
        <v>80</v>
      </c>
      <c r="C161" s="24">
        <v>204</v>
      </c>
      <c r="D161" s="47">
        <v>3220</v>
      </c>
    </row>
    <row r="162" spans="1:4" ht="13.15" customHeight="1" x14ac:dyDescent="0.2">
      <c r="A162" s="32" t="s">
        <v>334</v>
      </c>
      <c r="B162" s="85">
        <v>0.46899999999999997</v>
      </c>
      <c r="C162" s="85">
        <v>0.38400000000000001</v>
      </c>
      <c r="D162" s="85">
        <v>0.45300000000000001</v>
      </c>
    </row>
    <row r="163" spans="1:4" ht="13.15" customHeight="1" x14ac:dyDescent="0.2">
      <c r="A163" s="32" t="s">
        <v>164</v>
      </c>
      <c r="B163" s="24">
        <v>44</v>
      </c>
      <c r="C163" s="24">
        <v>82</v>
      </c>
      <c r="D163" s="47">
        <v>1212</v>
      </c>
    </row>
    <row r="164" spans="1:4" ht="13.15" customHeight="1" x14ac:dyDescent="0.2">
      <c r="A164" s="32" t="s">
        <v>333</v>
      </c>
      <c r="B164" s="85">
        <v>0.25800000000000001</v>
      </c>
      <c r="C164" s="85">
        <v>0.154</v>
      </c>
      <c r="D164" s="85">
        <v>0.17</v>
      </c>
    </row>
    <row r="165" spans="1:4" ht="8.1" customHeight="1" x14ac:dyDescent="0.2">
      <c r="A165" s="22"/>
      <c r="B165" s="24"/>
      <c r="C165" s="24"/>
      <c r="D165" s="47"/>
    </row>
    <row r="166" spans="1:4" ht="13.15" customHeight="1" x14ac:dyDescent="0.2">
      <c r="A166" s="34" t="s">
        <v>282</v>
      </c>
      <c r="B166" s="24"/>
      <c r="C166" s="24"/>
      <c r="D166" s="47"/>
    </row>
    <row r="167" spans="1:4" ht="13.15" customHeight="1" x14ac:dyDescent="0.2">
      <c r="A167" s="35" t="s">
        <v>85</v>
      </c>
      <c r="B167" s="47">
        <v>1613</v>
      </c>
      <c r="C167" s="47">
        <v>1752</v>
      </c>
      <c r="D167" s="47">
        <v>20299</v>
      </c>
    </row>
    <row r="168" spans="1:4" ht="13.15" customHeight="1" x14ac:dyDescent="0.2">
      <c r="A168" s="72" t="s">
        <v>86</v>
      </c>
      <c r="B168" s="85">
        <v>0.16500000000000001</v>
      </c>
      <c r="C168" s="85">
        <v>0.13900000000000001</v>
      </c>
      <c r="D168" s="85">
        <v>0.114</v>
      </c>
    </row>
    <row r="169" spans="1:4" ht="13.15" customHeight="1" x14ac:dyDescent="0.2">
      <c r="A169" s="35" t="s">
        <v>345</v>
      </c>
      <c r="B169" s="85">
        <v>0.104</v>
      </c>
      <c r="C169" s="85">
        <v>2.7E-2</v>
      </c>
      <c r="D169" s="85">
        <v>0.13900000000000001</v>
      </c>
    </row>
    <row r="170" spans="1:4" ht="12.75" x14ac:dyDescent="0.2">
      <c r="A170" s="22"/>
      <c r="B170" s="24"/>
      <c r="C170" s="24"/>
      <c r="D170" s="24"/>
    </row>
    <row r="171" spans="1:4" ht="13.15" customHeight="1" x14ac:dyDescent="0.2">
      <c r="A171" s="57" t="s">
        <v>355</v>
      </c>
      <c r="B171" s="24"/>
      <c r="C171" s="24"/>
      <c r="D171" s="47"/>
    </row>
    <row r="172" spans="1:4" ht="8.1" customHeight="1" x14ac:dyDescent="0.2">
      <c r="A172" s="57"/>
      <c r="B172" s="24"/>
      <c r="C172" s="24"/>
      <c r="D172" s="47"/>
    </row>
    <row r="173" spans="1:4" ht="13.15" customHeight="1" x14ac:dyDescent="0.2">
      <c r="A173" s="18" t="s">
        <v>289</v>
      </c>
      <c r="B173" s="24"/>
      <c r="C173" s="24"/>
      <c r="D173" s="47"/>
    </row>
    <row r="174" spans="1:4" ht="13.15" customHeight="1" x14ac:dyDescent="0.2">
      <c r="A174" s="15" t="s">
        <v>290</v>
      </c>
      <c r="B174" s="24">
        <v>33</v>
      </c>
      <c r="C174" s="24">
        <v>21</v>
      </c>
      <c r="D174" s="47">
        <v>657</v>
      </c>
    </row>
    <row r="175" spans="1:4" ht="13.15" customHeight="1" x14ac:dyDescent="0.2">
      <c r="A175" s="31" t="s">
        <v>88</v>
      </c>
      <c r="B175" s="24">
        <v>682</v>
      </c>
      <c r="C175" s="24">
        <v>931</v>
      </c>
      <c r="D175" s="47">
        <v>32298</v>
      </c>
    </row>
    <row r="176" spans="1:4" ht="13.15" customHeight="1" x14ac:dyDescent="0.2">
      <c r="A176" s="15" t="s">
        <v>168</v>
      </c>
      <c r="B176" s="24">
        <v>45844</v>
      </c>
      <c r="C176" s="24">
        <v>129015</v>
      </c>
      <c r="D176" s="47">
        <v>4974936</v>
      </c>
    </row>
    <row r="177" spans="1:4" ht="13.15" customHeight="1" x14ac:dyDescent="0.2">
      <c r="A177" s="32" t="s">
        <v>169</v>
      </c>
      <c r="B177" s="70">
        <v>0.72499999999999998</v>
      </c>
      <c r="C177" s="70">
        <v>0.55200000000000005</v>
      </c>
      <c r="D177" s="65">
        <v>0.439</v>
      </c>
    </row>
    <row r="178" spans="1:4" ht="13.15" customHeight="1" x14ac:dyDescent="0.2">
      <c r="A178" s="22" t="s">
        <v>184</v>
      </c>
      <c r="B178" s="77">
        <v>1.7</v>
      </c>
      <c r="C178" s="77">
        <v>1.8</v>
      </c>
      <c r="D178" s="86">
        <v>2</v>
      </c>
    </row>
    <row r="179" spans="1:4" ht="13.15" customHeight="1" x14ac:dyDescent="0.2">
      <c r="A179" s="57" t="s">
        <v>356</v>
      </c>
      <c r="B179" s="24"/>
      <c r="C179" s="24"/>
      <c r="D179" s="47"/>
    </row>
    <row r="180" spans="1:4" ht="8.1" customHeight="1" x14ac:dyDescent="0.2">
      <c r="A180" s="18"/>
      <c r="B180" s="24"/>
      <c r="C180" s="24"/>
      <c r="D180" s="47"/>
    </row>
    <row r="181" spans="1:4" ht="13.15" customHeight="1" x14ac:dyDescent="0.2">
      <c r="A181" s="18" t="s">
        <v>370</v>
      </c>
      <c r="B181" s="24"/>
      <c r="C181" s="24"/>
      <c r="D181" s="47"/>
    </row>
    <row r="182" spans="1:4" ht="13.15" customHeight="1" x14ac:dyDescent="0.2">
      <c r="A182" s="31" t="s">
        <v>90</v>
      </c>
      <c r="B182" s="24">
        <v>38814</v>
      </c>
      <c r="C182" s="47">
        <v>56660</v>
      </c>
      <c r="D182" s="47">
        <v>715357</v>
      </c>
    </row>
    <row r="183" spans="1:4" ht="13.15" customHeight="1" x14ac:dyDescent="0.2">
      <c r="A183" s="32" t="s">
        <v>295</v>
      </c>
      <c r="B183" s="24">
        <v>29940</v>
      </c>
      <c r="C183" s="47">
        <v>43966</v>
      </c>
      <c r="D183" s="47">
        <v>521664</v>
      </c>
    </row>
    <row r="184" spans="1:4" ht="13.15" customHeight="1" x14ac:dyDescent="0.2">
      <c r="A184" s="35" t="s">
        <v>92</v>
      </c>
      <c r="B184" s="87">
        <v>559</v>
      </c>
      <c r="C184" s="87">
        <v>444</v>
      </c>
      <c r="D184" s="87">
        <v>513</v>
      </c>
    </row>
    <row r="185" spans="1:4" ht="8.1" customHeight="1" x14ac:dyDescent="0.2">
      <c r="A185" s="22"/>
      <c r="B185" s="24"/>
      <c r="C185" s="24"/>
      <c r="D185" s="47"/>
    </row>
    <row r="186" spans="1:4" ht="13.15" customHeight="1" x14ac:dyDescent="0.2">
      <c r="A186" s="34" t="s">
        <v>284</v>
      </c>
      <c r="B186" s="24"/>
      <c r="C186" s="24"/>
      <c r="D186" s="47"/>
    </row>
    <row r="187" spans="1:4" ht="13.15" customHeight="1" x14ac:dyDescent="0.2">
      <c r="A187" s="31" t="s">
        <v>93</v>
      </c>
      <c r="B187" s="24">
        <v>202</v>
      </c>
      <c r="C187" s="47">
        <v>642</v>
      </c>
      <c r="D187" s="47">
        <v>5750</v>
      </c>
    </row>
    <row r="188" spans="1:4" ht="13.15" customHeight="1" x14ac:dyDescent="0.2">
      <c r="A188" s="32" t="s">
        <v>296</v>
      </c>
      <c r="B188" s="24">
        <v>86</v>
      </c>
      <c r="C188" s="47">
        <v>306</v>
      </c>
      <c r="D188" s="47">
        <v>2551</v>
      </c>
    </row>
    <row r="189" spans="1:4" ht="8.1" customHeight="1" x14ac:dyDescent="0.2">
      <c r="A189" s="15"/>
      <c r="B189" s="24"/>
      <c r="C189" s="24"/>
      <c r="D189" s="47"/>
    </row>
    <row r="190" spans="1:4" ht="13.15" customHeight="1" x14ac:dyDescent="0.2">
      <c r="A190" s="34" t="s">
        <v>314</v>
      </c>
      <c r="B190" s="24"/>
      <c r="C190" s="24"/>
      <c r="D190" s="47"/>
    </row>
    <row r="191" spans="1:4" ht="13.15" customHeight="1" x14ac:dyDescent="0.2">
      <c r="A191" s="15" t="s">
        <v>96</v>
      </c>
      <c r="B191" s="24">
        <v>226</v>
      </c>
      <c r="C191" s="47">
        <v>63</v>
      </c>
      <c r="D191" s="47">
        <v>2100</v>
      </c>
    </row>
    <row r="192" spans="1:4" ht="13.15" customHeight="1" x14ac:dyDescent="0.2">
      <c r="A192" s="15" t="s">
        <v>336</v>
      </c>
      <c r="B192" s="24">
        <v>712</v>
      </c>
      <c r="C192" s="47">
        <v>485</v>
      </c>
      <c r="D192" s="47">
        <v>9712</v>
      </c>
    </row>
    <row r="193" spans="1:4" ht="13.15" customHeight="1" x14ac:dyDescent="0.2">
      <c r="A193" s="15" t="s">
        <v>337</v>
      </c>
      <c r="B193" s="24">
        <v>120</v>
      </c>
      <c r="C193" s="47">
        <v>44</v>
      </c>
      <c r="D193" s="47">
        <v>1401</v>
      </c>
    </row>
    <row r="194" spans="1:4" ht="13.15" customHeight="1" x14ac:dyDescent="0.2">
      <c r="A194" s="15" t="s">
        <v>338</v>
      </c>
      <c r="B194" s="24">
        <v>847</v>
      </c>
      <c r="C194" s="47">
        <v>265</v>
      </c>
      <c r="D194" s="47">
        <v>9868</v>
      </c>
    </row>
    <row r="195" spans="1:4" ht="8.1" customHeight="1" x14ac:dyDescent="0.2">
      <c r="A195" s="15"/>
      <c r="B195" s="24"/>
      <c r="C195" s="24"/>
      <c r="D195" s="47"/>
    </row>
    <row r="196" spans="1:4" ht="13.15" customHeight="1" x14ac:dyDescent="0.2">
      <c r="A196" s="18" t="s">
        <v>373</v>
      </c>
      <c r="B196" s="24"/>
      <c r="C196" s="24"/>
      <c r="D196" s="47"/>
    </row>
    <row r="197" spans="1:4" ht="13.15" customHeight="1" x14ac:dyDescent="0.2">
      <c r="A197" s="15" t="s">
        <v>398</v>
      </c>
      <c r="B197" s="24">
        <v>41050</v>
      </c>
      <c r="C197" s="24">
        <v>92448</v>
      </c>
      <c r="D197" s="47">
        <v>848758</v>
      </c>
    </row>
    <row r="198" spans="1:4" ht="13.15" customHeight="1" x14ac:dyDescent="0.2">
      <c r="A198" s="15" t="s">
        <v>221</v>
      </c>
      <c r="B198" s="58">
        <v>12268</v>
      </c>
      <c r="C198" s="24">
        <v>5480</v>
      </c>
      <c r="D198" s="58">
        <v>160660</v>
      </c>
    </row>
    <row r="199" spans="1:4" ht="13.15" customHeight="1" x14ac:dyDescent="0.2">
      <c r="A199" s="15" t="s">
        <v>186</v>
      </c>
      <c r="B199" s="65">
        <v>0.77</v>
      </c>
      <c r="C199" s="65">
        <v>0.94399999999999995</v>
      </c>
      <c r="D199" s="65">
        <v>0.84099999999999997</v>
      </c>
    </row>
    <row r="200" spans="1:4" ht="13.15" customHeight="1" x14ac:dyDescent="0.2">
      <c r="A200" s="95" t="s">
        <v>399</v>
      </c>
      <c r="B200" s="65"/>
      <c r="C200" s="65"/>
      <c r="D200" s="65"/>
    </row>
    <row r="201" spans="1:4" ht="12.75" customHeight="1" x14ac:dyDescent="0.2">
      <c r="A201" s="15"/>
      <c r="B201" s="24"/>
      <c r="C201" s="24"/>
      <c r="D201" s="47"/>
    </row>
    <row r="202" spans="1:4" ht="13.15" customHeight="1" x14ac:dyDescent="0.2">
      <c r="A202" s="57" t="s">
        <v>357</v>
      </c>
      <c r="B202" s="24"/>
      <c r="C202" s="24"/>
      <c r="D202" s="47"/>
    </row>
    <row r="203" spans="1:4" ht="8.1" customHeight="1" x14ac:dyDescent="0.2">
      <c r="A203" s="18"/>
      <c r="B203" s="24"/>
      <c r="C203" s="24"/>
      <c r="D203" s="47"/>
    </row>
    <row r="204" spans="1:4" ht="13.15" customHeight="1" x14ac:dyDescent="0.2">
      <c r="A204" s="18" t="s">
        <v>285</v>
      </c>
      <c r="B204" s="24"/>
      <c r="C204" s="24"/>
      <c r="D204" s="47"/>
    </row>
    <row r="205" spans="1:4" ht="13.15" customHeight="1" x14ac:dyDescent="0.2">
      <c r="A205" s="15" t="s">
        <v>105</v>
      </c>
      <c r="B205" s="24">
        <v>2939</v>
      </c>
      <c r="C205" s="24">
        <v>8654</v>
      </c>
      <c r="D205" s="47">
        <v>42819</v>
      </c>
    </row>
    <row r="206" spans="1:4" ht="13.15" customHeight="1" x14ac:dyDescent="0.2">
      <c r="A206" s="15" t="s">
        <v>340</v>
      </c>
      <c r="B206" s="24">
        <v>2994</v>
      </c>
      <c r="C206" s="24">
        <v>6453</v>
      </c>
      <c r="D206" s="47">
        <v>46815</v>
      </c>
    </row>
    <row r="207" spans="1:4" ht="8.1" customHeight="1" x14ac:dyDescent="0.2">
      <c r="A207" s="15"/>
      <c r="B207" s="24"/>
      <c r="C207" s="24"/>
      <c r="D207" s="47"/>
    </row>
    <row r="208" spans="1:4" ht="13.15" customHeight="1" x14ac:dyDescent="0.2">
      <c r="A208" s="18" t="s">
        <v>275</v>
      </c>
      <c r="B208" s="24"/>
      <c r="C208" s="24"/>
      <c r="D208" s="47"/>
    </row>
    <row r="209" spans="1:4" ht="13.15" customHeight="1" x14ac:dyDescent="0.2">
      <c r="A209" s="15" t="s">
        <v>108</v>
      </c>
      <c r="B209" s="24">
        <v>18</v>
      </c>
      <c r="C209" s="24">
        <v>30</v>
      </c>
      <c r="D209" s="47">
        <v>287</v>
      </c>
    </row>
    <row r="210" spans="1:4" ht="13.15" customHeight="1" x14ac:dyDescent="0.2">
      <c r="A210" s="15" t="s">
        <v>138</v>
      </c>
      <c r="B210" s="24">
        <v>14</v>
      </c>
      <c r="C210" s="24">
        <v>27</v>
      </c>
      <c r="D210" s="47">
        <v>228</v>
      </c>
    </row>
    <row r="211" spans="1:4" ht="12.75" customHeight="1" x14ac:dyDescent="0.2">
      <c r="A211" s="15"/>
      <c r="B211" s="24"/>
      <c r="C211" s="24"/>
      <c r="D211" s="47"/>
    </row>
    <row r="212" spans="1:4" ht="13.15" customHeight="1" x14ac:dyDescent="0.2">
      <c r="A212" s="57" t="s">
        <v>358</v>
      </c>
      <c r="B212" s="24"/>
      <c r="C212" s="24"/>
      <c r="D212" s="47"/>
    </row>
    <row r="213" spans="1:4" ht="8.1" customHeight="1" x14ac:dyDescent="0.2">
      <c r="A213" s="57"/>
      <c r="B213" s="24"/>
      <c r="C213" s="24"/>
      <c r="D213" s="47"/>
    </row>
    <row r="214" spans="1:4" ht="13.15" customHeight="1" x14ac:dyDescent="0.2">
      <c r="A214" s="18" t="s">
        <v>286</v>
      </c>
      <c r="B214" s="24"/>
      <c r="C214" s="24"/>
      <c r="D214" s="47"/>
    </row>
    <row r="215" spans="1:4" ht="13.15" customHeight="1" x14ac:dyDescent="0.2">
      <c r="A215" s="63" t="s">
        <v>445</v>
      </c>
      <c r="B215" s="24">
        <v>17</v>
      </c>
      <c r="C215" s="24">
        <v>21</v>
      </c>
      <c r="D215" s="47">
        <v>310</v>
      </c>
    </row>
    <row r="216" spans="1:4" ht="13.15" customHeight="1" x14ac:dyDescent="0.2">
      <c r="A216" s="63" t="s">
        <v>454</v>
      </c>
      <c r="B216" s="24">
        <v>777</v>
      </c>
      <c r="C216" s="24">
        <v>1101</v>
      </c>
      <c r="D216" s="47">
        <v>14635</v>
      </c>
    </row>
    <row r="217" spans="1:4" ht="13.15" customHeight="1" x14ac:dyDescent="0.2">
      <c r="A217" s="63" t="s">
        <v>110</v>
      </c>
      <c r="B217" s="24">
        <v>13</v>
      </c>
      <c r="C217" s="24">
        <v>25</v>
      </c>
      <c r="D217" s="47">
        <v>353</v>
      </c>
    </row>
    <row r="218" spans="1:4" ht="8.1" customHeight="1" x14ac:dyDescent="0.2">
      <c r="A218" s="30"/>
      <c r="B218" s="24"/>
      <c r="C218" s="24"/>
      <c r="D218" s="47"/>
    </row>
    <row r="219" spans="1:4" ht="13.15" customHeight="1" x14ac:dyDescent="0.2">
      <c r="A219" s="18" t="s">
        <v>313</v>
      </c>
      <c r="B219" s="24"/>
      <c r="C219" s="24"/>
      <c r="D219" s="47"/>
    </row>
    <row r="220" spans="1:4" ht="8.1" customHeight="1" x14ac:dyDescent="0.2">
      <c r="A220" s="18"/>
      <c r="B220" s="24"/>
      <c r="C220" s="90"/>
      <c r="D220" s="47"/>
    </row>
    <row r="221" spans="1:4" ht="13.15" customHeight="1" x14ac:dyDescent="0.2">
      <c r="A221" s="18" t="s">
        <v>380</v>
      </c>
      <c r="B221" s="24"/>
      <c r="C221" s="90"/>
      <c r="D221" s="47"/>
    </row>
    <row r="222" spans="1:4" ht="13.15" customHeight="1" x14ac:dyDescent="0.2">
      <c r="A222" s="15" t="s">
        <v>252</v>
      </c>
      <c r="B222" s="24">
        <v>4896</v>
      </c>
      <c r="C222" s="90"/>
      <c r="D222" s="47"/>
    </row>
    <row r="223" spans="1:4" ht="13.15" customHeight="1" x14ac:dyDescent="0.2">
      <c r="A223" s="15" t="s">
        <v>222</v>
      </c>
      <c r="B223" s="24">
        <v>26867</v>
      </c>
      <c r="C223" s="90"/>
      <c r="D223" s="47"/>
    </row>
    <row r="224" spans="1:4" ht="13.15" customHeight="1" x14ac:dyDescent="0.2">
      <c r="A224" s="15" t="s">
        <v>206</v>
      </c>
      <c r="B224" s="77">
        <v>5.5</v>
      </c>
      <c r="C224" s="90"/>
      <c r="D224" s="47"/>
    </row>
    <row r="225" spans="1:4" ht="13.15" customHeight="1" x14ac:dyDescent="0.2">
      <c r="A225" s="15" t="s">
        <v>207</v>
      </c>
      <c r="B225" s="77">
        <v>429.5</v>
      </c>
      <c r="C225" s="90"/>
      <c r="D225" s="47"/>
    </row>
    <row r="226" spans="1:4" ht="13.15" customHeight="1" x14ac:dyDescent="0.2">
      <c r="A226" s="15" t="s">
        <v>208</v>
      </c>
      <c r="B226" s="24">
        <v>34372</v>
      </c>
      <c r="C226" s="90"/>
      <c r="D226" s="47"/>
    </row>
    <row r="227" spans="1:4" ht="8.1" customHeight="1" x14ac:dyDescent="0.2">
      <c r="A227" s="75"/>
      <c r="B227" s="24"/>
      <c r="C227" s="90"/>
      <c r="D227" s="47"/>
    </row>
    <row r="228" spans="1:4" ht="13.15" customHeight="1" x14ac:dyDescent="0.2">
      <c r="A228" s="18" t="s">
        <v>393</v>
      </c>
      <c r="B228" s="24"/>
      <c r="C228" s="90"/>
      <c r="D228" s="47"/>
    </row>
    <row r="229" spans="1:4" ht="13.15" customHeight="1" x14ac:dyDescent="0.2">
      <c r="A229" s="15" t="s">
        <v>252</v>
      </c>
      <c r="B229" s="47"/>
      <c r="C229" s="24">
        <v>13405</v>
      </c>
      <c r="D229" s="47"/>
    </row>
    <row r="230" spans="1:4" ht="13.15" customHeight="1" x14ac:dyDescent="0.2">
      <c r="A230" s="15" t="s">
        <v>222</v>
      </c>
      <c r="B230" s="47"/>
      <c r="C230" s="24">
        <v>74824</v>
      </c>
      <c r="D230" s="47"/>
    </row>
    <row r="231" spans="1:4" ht="13.15" customHeight="1" x14ac:dyDescent="0.2">
      <c r="A231" s="15" t="s">
        <v>206</v>
      </c>
      <c r="B231" s="47"/>
      <c r="C231" s="77">
        <v>5.6</v>
      </c>
      <c r="D231" s="47"/>
    </row>
    <row r="232" spans="1:4" ht="13.15" customHeight="1" x14ac:dyDescent="0.2">
      <c r="A232" s="15" t="s">
        <v>207</v>
      </c>
      <c r="B232" s="47"/>
      <c r="C232" s="77">
        <v>959.6</v>
      </c>
      <c r="D232" s="47"/>
    </row>
    <row r="233" spans="1:4" ht="13.15" customHeight="1" x14ac:dyDescent="0.2">
      <c r="A233" s="15" t="s">
        <v>208</v>
      </c>
      <c r="B233" s="47"/>
      <c r="C233" s="24">
        <v>97820</v>
      </c>
      <c r="D233" s="47"/>
    </row>
    <row r="234" spans="1:4" ht="9.9499999999999993" customHeight="1" x14ac:dyDescent="0.2">
      <c r="A234" s="75"/>
      <c r="B234" s="24"/>
      <c r="C234" s="90"/>
      <c r="D234" s="47"/>
    </row>
    <row r="235" spans="1:4" ht="13.15" customHeight="1" x14ac:dyDescent="0.2">
      <c r="A235" s="18" t="s">
        <v>381</v>
      </c>
      <c r="B235" s="24"/>
      <c r="C235" s="90"/>
      <c r="D235" s="47"/>
    </row>
    <row r="236" spans="1:4" ht="13.15" customHeight="1" x14ac:dyDescent="0.2">
      <c r="A236" s="15" t="s">
        <v>252</v>
      </c>
      <c r="B236" s="24">
        <v>1013</v>
      </c>
      <c r="C236" s="90"/>
      <c r="D236" s="47"/>
    </row>
    <row r="237" spans="1:4" ht="13.15" customHeight="1" x14ac:dyDescent="0.2">
      <c r="A237" s="15" t="s">
        <v>222</v>
      </c>
      <c r="B237" s="24">
        <v>29314</v>
      </c>
      <c r="C237" s="90"/>
      <c r="D237" s="47"/>
    </row>
    <row r="238" spans="1:4" ht="13.15" customHeight="1" x14ac:dyDescent="0.2">
      <c r="A238" s="15" t="s">
        <v>206</v>
      </c>
      <c r="B238" s="77">
        <v>31.8</v>
      </c>
      <c r="C238" s="90"/>
      <c r="D238" s="47"/>
    </row>
    <row r="239" spans="1:4" ht="13.15" customHeight="1" x14ac:dyDescent="0.2">
      <c r="A239" s="15" t="s">
        <v>207</v>
      </c>
      <c r="B239" s="77">
        <v>291.2</v>
      </c>
      <c r="C239" s="90"/>
      <c r="D239" s="47"/>
    </row>
    <row r="240" spans="1:4" ht="13.15" customHeight="1" x14ac:dyDescent="0.2">
      <c r="A240" s="15" t="s">
        <v>208</v>
      </c>
      <c r="B240" s="24">
        <v>35405</v>
      </c>
      <c r="C240" s="90"/>
      <c r="D240" s="47"/>
    </row>
    <row r="241" spans="1:4" ht="9.9499999999999993" customHeight="1" x14ac:dyDescent="0.2">
      <c r="A241" s="74"/>
      <c r="B241" s="24"/>
      <c r="C241" s="24"/>
      <c r="D241" s="47"/>
    </row>
    <row r="242" spans="1:4" ht="13.15" customHeight="1" x14ac:dyDescent="0.2">
      <c r="A242" s="57" t="s">
        <v>359</v>
      </c>
      <c r="B242" s="24"/>
      <c r="C242" s="24"/>
      <c r="D242" s="47"/>
    </row>
    <row r="243" spans="1:4" ht="8.1" customHeight="1" x14ac:dyDescent="0.2">
      <c r="A243" s="18"/>
      <c r="B243" s="24"/>
      <c r="C243" s="48"/>
      <c r="D243" s="49"/>
    </row>
    <row r="244" spans="1:4" ht="13.15" customHeight="1" x14ac:dyDescent="0.2">
      <c r="A244" s="18" t="s">
        <v>292</v>
      </c>
      <c r="B244" s="24"/>
      <c r="C244" s="48"/>
      <c r="D244" s="49"/>
    </row>
    <row r="245" spans="1:4" ht="13.15" customHeight="1" x14ac:dyDescent="0.2">
      <c r="A245" s="15" t="s">
        <v>111</v>
      </c>
      <c r="B245" s="24">
        <v>6389</v>
      </c>
      <c r="C245" s="24">
        <v>10895</v>
      </c>
      <c r="D245" s="47">
        <v>107219</v>
      </c>
    </row>
    <row r="246" spans="1:4" ht="13.15" customHeight="1" x14ac:dyDescent="0.2">
      <c r="A246" s="32" t="s">
        <v>112</v>
      </c>
      <c r="B246" s="24">
        <v>1156</v>
      </c>
      <c r="C246" s="24">
        <v>2110</v>
      </c>
      <c r="D246" s="47">
        <v>20310</v>
      </c>
    </row>
    <row r="247" spans="1:4" ht="13.15" customHeight="1" x14ac:dyDescent="0.2">
      <c r="A247" s="32" t="s">
        <v>113</v>
      </c>
      <c r="B247" s="24">
        <v>3539</v>
      </c>
      <c r="C247" s="24">
        <v>5771</v>
      </c>
      <c r="D247" s="47">
        <v>56365</v>
      </c>
    </row>
    <row r="248" spans="1:4" ht="13.15" customHeight="1" x14ac:dyDescent="0.2">
      <c r="A248" s="32" t="s">
        <v>114</v>
      </c>
      <c r="B248" s="24">
        <v>1618</v>
      </c>
      <c r="C248" s="24">
        <v>2833</v>
      </c>
      <c r="D248" s="47">
        <v>28476</v>
      </c>
    </row>
    <row r="249" spans="1:4" ht="13.15" customHeight="1" x14ac:dyDescent="0.2">
      <c r="A249" s="32" t="s">
        <v>115</v>
      </c>
      <c r="B249" s="24">
        <v>76</v>
      </c>
      <c r="C249" s="24">
        <v>181</v>
      </c>
      <c r="D249" s="47">
        <v>2068</v>
      </c>
    </row>
    <row r="250" spans="1:4" ht="13.15" customHeight="1" x14ac:dyDescent="0.2">
      <c r="A250" s="22" t="s">
        <v>135</v>
      </c>
      <c r="B250" s="24">
        <v>2076</v>
      </c>
      <c r="C250" s="24">
        <v>4675</v>
      </c>
      <c r="D250" s="47">
        <v>45716</v>
      </c>
    </row>
    <row r="251" spans="1:4" ht="13.15" customHeight="1" x14ac:dyDescent="0.2">
      <c r="A251" s="22" t="s">
        <v>335</v>
      </c>
      <c r="B251" s="24">
        <v>40</v>
      </c>
      <c r="C251" s="24">
        <v>491</v>
      </c>
      <c r="D251" s="47">
        <v>8222</v>
      </c>
    </row>
    <row r="252" spans="1:4" ht="12.75" customHeight="1" x14ac:dyDescent="0.2">
      <c r="A252" s="22"/>
      <c r="B252" s="24"/>
      <c r="C252" s="24"/>
      <c r="D252" s="47"/>
    </row>
    <row r="253" spans="1:4" ht="13.15" customHeight="1" x14ac:dyDescent="0.2">
      <c r="A253" s="57" t="s">
        <v>360</v>
      </c>
      <c r="B253" s="24"/>
      <c r="C253" s="24"/>
      <c r="D253" s="47"/>
    </row>
    <row r="254" spans="1:4" ht="8.1" customHeight="1" x14ac:dyDescent="0.2">
      <c r="A254" s="15"/>
      <c r="B254" s="48"/>
      <c r="C254" s="24"/>
      <c r="D254" s="47"/>
    </row>
    <row r="255" spans="1:4" ht="13.15" customHeight="1" x14ac:dyDescent="0.2">
      <c r="A255" s="34" t="s">
        <v>376</v>
      </c>
      <c r="B255" s="24"/>
      <c r="C255" s="24"/>
      <c r="D255" s="47"/>
    </row>
    <row r="256" spans="1:4" ht="13.15" customHeight="1" x14ac:dyDescent="0.2">
      <c r="A256" s="22" t="s">
        <v>197</v>
      </c>
      <c r="B256" s="65">
        <v>0.38200000000000001</v>
      </c>
      <c r="C256" s="65">
        <v>0.39100000000000001</v>
      </c>
      <c r="D256" s="65">
        <v>0.55100000000000005</v>
      </c>
    </row>
    <row r="257" spans="1:4" ht="13.15" customHeight="1" x14ac:dyDescent="0.2">
      <c r="A257" s="22" t="s">
        <v>198</v>
      </c>
      <c r="B257" s="65">
        <v>0.27800000000000002</v>
      </c>
      <c r="C257" s="65">
        <v>0.22500000000000001</v>
      </c>
      <c r="D257" s="65">
        <v>0.16</v>
      </c>
    </row>
    <row r="258" spans="1:4" ht="13.15" customHeight="1" x14ac:dyDescent="0.2">
      <c r="A258" s="22" t="s">
        <v>199</v>
      </c>
      <c r="B258" s="65">
        <v>0.104</v>
      </c>
      <c r="C258" s="65">
        <v>5.8000000000000003E-2</v>
      </c>
      <c r="D258" s="65">
        <v>6.5000000000000002E-2</v>
      </c>
    </row>
    <row r="259" spans="1:4" ht="13.15" customHeight="1" x14ac:dyDescent="0.2">
      <c r="A259" s="22" t="s">
        <v>374</v>
      </c>
      <c r="B259" s="65">
        <v>2.5999999999999999E-2</v>
      </c>
      <c r="C259" s="65">
        <v>7.2999999999999995E-2</v>
      </c>
      <c r="D259" s="65">
        <v>3.5000000000000003E-2</v>
      </c>
    </row>
    <row r="260" spans="1:4" ht="13.15" customHeight="1" x14ac:dyDescent="0.2">
      <c r="A260" s="96" t="s">
        <v>375</v>
      </c>
      <c r="B260" s="65">
        <v>8.0000000000000002E-3</v>
      </c>
      <c r="C260" s="65">
        <v>1.7000000000000001E-2</v>
      </c>
      <c r="D260" s="65">
        <v>1.4E-2</v>
      </c>
    </row>
    <row r="261" spans="1:4" ht="13.15" customHeight="1" x14ac:dyDescent="0.2">
      <c r="A261" s="22" t="s">
        <v>201</v>
      </c>
      <c r="B261" s="65">
        <v>0.185</v>
      </c>
      <c r="C261" s="65">
        <v>0.222</v>
      </c>
      <c r="D261" s="65">
        <v>0.16300000000000001</v>
      </c>
    </row>
    <row r="262" spans="1:4" ht="13.15" customHeight="1" x14ac:dyDescent="0.2">
      <c r="A262" s="22" t="s">
        <v>224</v>
      </c>
      <c r="B262" s="65">
        <v>1.7000000000000001E-2</v>
      </c>
      <c r="C262" s="65">
        <v>1.2999999999999999E-2</v>
      </c>
      <c r="D262" s="65">
        <v>1.2E-2</v>
      </c>
    </row>
    <row r="263" spans="1:4" ht="8.1" customHeight="1" x14ac:dyDescent="0.2">
      <c r="A263" s="37"/>
      <c r="B263" s="24"/>
      <c r="C263" s="24"/>
      <c r="D263" s="47"/>
    </row>
    <row r="264" spans="1:4" ht="13.15" customHeight="1" x14ac:dyDescent="0.2">
      <c r="A264" s="18" t="s">
        <v>287</v>
      </c>
      <c r="B264" s="24"/>
      <c r="C264" s="24"/>
      <c r="D264" s="47"/>
    </row>
    <row r="265" spans="1:4" ht="13.15" customHeight="1" x14ac:dyDescent="0.2">
      <c r="A265" s="15" t="s">
        <v>341</v>
      </c>
      <c r="B265" s="24">
        <v>11288618</v>
      </c>
      <c r="C265" s="24">
        <v>26226002</v>
      </c>
      <c r="D265" s="47">
        <v>233155586</v>
      </c>
    </row>
    <row r="266" spans="1:4" ht="13.15" customHeight="1" x14ac:dyDescent="0.2">
      <c r="A266" s="15" t="s">
        <v>342</v>
      </c>
      <c r="B266" s="24">
        <v>3338588</v>
      </c>
      <c r="C266" s="24">
        <v>2122341</v>
      </c>
      <c r="D266" s="47">
        <v>64257249</v>
      </c>
    </row>
    <row r="267" spans="1:4" ht="13.15" customHeight="1" x14ac:dyDescent="0.2">
      <c r="A267" s="57" t="s">
        <v>361</v>
      </c>
      <c r="B267" s="24"/>
      <c r="C267" s="24"/>
      <c r="D267" s="47"/>
    </row>
    <row r="268" spans="1:4" ht="8.1" customHeight="1" x14ac:dyDescent="0.2">
      <c r="A268" s="18"/>
      <c r="B268" s="24"/>
      <c r="C268" s="48"/>
      <c r="D268" s="49"/>
    </row>
    <row r="269" spans="1:4" ht="13.15" customHeight="1" x14ac:dyDescent="0.2">
      <c r="A269" s="18" t="s">
        <v>298</v>
      </c>
      <c r="B269" s="24"/>
      <c r="C269" s="48"/>
      <c r="D269" s="49"/>
    </row>
    <row r="270" spans="1:4" ht="13.15" customHeight="1" x14ac:dyDescent="0.2">
      <c r="A270" s="15" t="s">
        <v>300</v>
      </c>
      <c r="B270" s="85">
        <v>0.32300000000000001</v>
      </c>
      <c r="C270" s="68" t="s">
        <v>316</v>
      </c>
      <c r="D270" s="68" t="s">
        <v>316</v>
      </c>
    </row>
    <row r="271" spans="1:4" ht="13.15" customHeight="1" x14ac:dyDescent="0.2">
      <c r="A271" s="15" t="s">
        <v>299</v>
      </c>
      <c r="B271" s="85">
        <v>0.33</v>
      </c>
      <c r="C271" s="85">
        <v>0.27500000000000002</v>
      </c>
      <c r="D271" s="83">
        <v>0.32100000000000001</v>
      </c>
    </row>
    <row r="272" spans="1:4" ht="13.15" customHeight="1" x14ac:dyDescent="0.2">
      <c r="A272" s="15" t="s">
        <v>297</v>
      </c>
      <c r="B272" s="85">
        <v>0.31</v>
      </c>
      <c r="C272" s="85">
        <v>0.26800000000000002</v>
      </c>
      <c r="D272" s="83">
        <v>0.311</v>
      </c>
    </row>
    <row r="273" spans="1:4" ht="13.15" customHeight="1" x14ac:dyDescent="0.2">
      <c r="A273" s="15" t="s">
        <v>301</v>
      </c>
      <c r="B273" s="85">
        <v>0.376</v>
      </c>
      <c r="C273" s="85">
        <v>0.40200000000000002</v>
      </c>
      <c r="D273" s="83">
        <v>0.49099999999999999</v>
      </c>
    </row>
    <row r="274" spans="1:4" ht="13.15" customHeight="1" x14ac:dyDescent="0.2">
      <c r="A274" s="15" t="s">
        <v>302</v>
      </c>
      <c r="B274" s="85">
        <v>0.22800000000000001</v>
      </c>
      <c r="C274" s="85">
        <v>0.28599999999999998</v>
      </c>
      <c r="D274" s="85">
        <v>0.48799999999999999</v>
      </c>
    </row>
    <row r="275" spans="1:4" ht="8.1" customHeight="1" x14ac:dyDescent="0.2">
      <c r="A275" s="15"/>
      <c r="B275" s="24"/>
      <c r="C275" s="24"/>
      <c r="D275" s="47"/>
    </row>
    <row r="276" spans="1:4" ht="13.15" customHeight="1" x14ac:dyDescent="0.2">
      <c r="A276" s="18" t="s">
        <v>288</v>
      </c>
      <c r="B276" s="24"/>
      <c r="C276" s="24"/>
      <c r="D276" s="47"/>
    </row>
    <row r="277" spans="1:4" ht="13.15" customHeight="1" x14ac:dyDescent="0.2">
      <c r="A277" s="73" t="s">
        <v>303</v>
      </c>
      <c r="B277" s="24"/>
      <c r="C277" s="68"/>
      <c r="D277" s="47"/>
    </row>
    <row r="278" spans="1:4" ht="13.15" customHeight="1" x14ac:dyDescent="0.2">
      <c r="A278" s="64" t="s">
        <v>192</v>
      </c>
      <c r="B278" s="24">
        <v>24</v>
      </c>
      <c r="C278" s="68"/>
      <c r="D278" s="47"/>
    </row>
    <row r="279" spans="1:4" ht="13.15" customHeight="1" x14ac:dyDescent="0.2">
      <c r="A279" s="64" t="s">
        <v>193</v>
      </c>
      <c r="B279" s="24">
        <v>8</v>
      </c>
      <c r="C279" s="68"/>
      <c r="D279" s="47"/>
    </row>
    <row r="280" spans="1:4" ht="13.15" customHeight="1" x14ac:dyDescent="0.2">
      <c r="A280" s="64" t="s">
        <v>227</v>
      </c>
      <c r="B280" s="24">
        <v>6</v>
      </c>
      <c r="C280" s="68"/>
      <c r="D280" s="47"/>
    </row>
    <row r="281" spans="1:4" ht="13.15" customHeight="1" x14ac:dyDescent="0.2">
      <c r="A281" s="64" t="s">
        <v>194</v>
      </c>
      <c r="B281" s="24">
        <v>4</v>
      </c>
      <c r="C281" s="68"/>
      <c r="D281" s="47"/>
    </row>
    <row r="282" spans="1:4" ht="13.15" customHeight="1" x14ac:dyDescent="0.2">
      <c r="A282" s="64" t="s">
        <v>228</v>
      </c>
      <c r="B282" s="24">
        <v>3</v>
      </c>
      <c r="C282" s="68"/>
      <c r="D282" s="47"/>
    </row>
    <row r="283" spans="1:4" ht="13.15" customHeight="1" x14ac:dyDescent="0.2">
      <c r="A283" s="64" t="s">
        <v>250</v>
      </c>
      <c r="B283" s="24">
        <v>1</v>
      </c>
      <c r="C283" s="68"/>
      <c r="D283" s="47"/>
    </row>
    <row r="284" spans="1:4" ht="13.15" customHeight="1" x14ac:dyDescent="0.2">
      <c r="A284" s="64" t="s">
        <v>229</v>
      </c>
      <c r="B284" s="24">
        <v>1</v>
      </c>
      <c r="C284" s="68"/>
      <c r="D284" s="47"/>
    </row>
    <row r="285" spans="1:4" ht="13.15" customHeight="1" x14ac:dyDescent="0.2">
      <c r="A285" s="64" t="s">
        <v>230</v>
      </c>
      <c r="B285" s="24">
        <v>1</v>
      </c>
      <c r="C285" s="68"/>
      <c r="D285" s="47"/>
    </row>
    <row r="286" spans="1:4" ht="8.1" customHeight="1" x14ac:dyDescent="0.2">
      <c r="A286" s="60"/>
      <c r="B286" s="24"/>
      <c r="C286" s="24"/>
      <c r="D286" s="47"/>
    </row>
    <row r="287" spans="1:4" ht="13.15" customHeight="1" x14ac:dyDescent="0.2">
      <c r="A287" s="73" t="s">
        <v>304</v>
      </c>
      <c r="B287" s="24"/>
      <c r="C287" s="24"/>
      <c r="D287" s="47"/>
    </row>
    <row r="288" spans="1:4" ht="13.15" customHeight="1" x14ac:dyDescent="0.2">
      <c r="A288" s="64" t="s">
        <v>192</v>
      </c>
      <c r="B288" s="24">
        <v>12</v>
      </c>
      <c r="C288" s="68"/>
      <c r="D288" s="47"/>
    </row>
    <row r="289" spans="1:4" ht="13.15" customHeight="1" x14ac:dyDescent="0.2">
      <c r="A289" s="64" t="s">
        <v>193</v>
      </c>
      <c r="B289" s="24">
        <v>4</v>
      </c>
      <c r="C289" s="68"/>
      <c r="D289" s="47"/>
    </row>
    <row r="290" spans="1:4" ht="13.15" customHeight="1" x14ac:dyDescent="0.2">
      <c r="A290" s="64" t="s">
        <v>227</v>
      </c>
      <c r="B290" s="24">
        <v>2</v>
      </c>
      <c r="C290" s="68"/>
      <c r="D290" s="47"/>
    </row>
    <row r="291" spans="1:4" ht="13.15" customHeight="1" x14ac:dyDescent="0.2">
      <c r="A291" s="64" t="s">
        <v>194</v>
      </c>
      <c r="B291" s="24">
        <v>3</v>
      </c>
      <c r="C291" s="68"/>
      <c r="D291" s="47"/>
    </row>
    <row r="292" spans="1:4" ht="13.15" customHeight="1" x14ac:dyDescent="0.2">
      <c r="A292" s="64" t="s">
        <v>228</v>
      </c>
      <c r="B292" s="24">
        <v>1</v>
      </c>
      <c r="C292" s="68"/>
      <c r="D292" s="47"/>
    </row>
    <row r="293" spans="1:4" ht="13.15" customHeight="1" x14ac:dyDescent="0.2">
      <c r="A293" s="64" t="s">
        <v>250</v>
      </c>
      <c r="B293" s="24">
        <v>1</v>
      </c>
      <c r="C293" s="68"/>
      <c r="D293" s="47"/>
    </row>
    <row r="294" spans="1:4" ht="13.15" customHeight="1" x14ac:dyDescent="0.2">
      <c r="A294" s="64" t="s">
        <v>229</v>
      </c>
      <c r="B294" s="24">
        <v>1</v>
      </c>
      <c r="C294" s="68"/>
      <c r="D294" s="47"/>
    </row>
    <row r="295" spans="1:4" ht="8.1" customHeight="1" x14ac:dyDescent="0.2">
      <c r="A295" s="64"/>
      <c r="B295" s="24"/>
      <c r="C295" s="24"/>
      <c r="D295" s="47"/>
    </row>
    <row r="296" spans="1:4" ht="13.15" customHeight="1" x14ac:dyDescent="0.2">
      <c r="A296" s="71" t="s">
        <v>254</v>
      </c>
      <c r="B296" s="68"/>
      <c r="C296" s="24"/>
      <c r="D296" s="47"/>
    </row>
    <row r="297" spans="1:4" ht="13.15" customHeight="1" x14ac:dyDescent="0.2">
      <c r="A297" s="40" t="s">
        <v>192</v>
      </c>
      <c r="B297" s="68"/>
      <c r="C297" s="24">
        <v>15</v>
      </c>
      <c r="D297" s="47"/>
    </row>
    <row r="298" spans="1:4" ht="13.15" customHeight="1" x14ac:dyDescent="0.2">
      <c r="A298" s="40" t="s">
        <v>245</v>
      </c>
      <c r="B298" s="68"/>
      <c r="C298" s="24">
        <v>4</v>
      </c>
      <c r="D298" s="47"/>
    </row>
    <row r="299" spans="1:4" ht="13.15" customHeight="1" x14ac:dyDescent="0.2">
      <c r="A299" s="40" t="s">
        <v>247</v>
      </c>
      <c r="B299" s="68"/>
      <c r="C299" s="24">
        <v>1</v>
      </c>
      <c r="D299" s="47"/>
    </row>
    <row r="300" spans="1:4" ht="13.15" customHeight="1" x14ac:dyDescent="0.2">
      <c r="A300" s="40" t="s">
        <v>246</v>
      </c>
      <c r="B300" s="68"/>
      <c r="C300" s="24">
        <v>5</v>
      </c>
      <c r="D300" s="47"/>
    </row>
    <row r="301" spans="1:4" ht="13.15" customHeight="1" x14ac:dyDescent="0.2">
      <c r="A301" s="40" t="s">
        <v>229</v>
      </c>
      <c r="B301" s="68"/>
      <c r="C301" s="24">
        <v>2</v>
      </c>
      <c r="D301" s="47"/>
    </row>
    <row r="302" spans="1:4" ht="13.15" customHeight="1" x14ac:dyDescent="0.2">
      <c r="A302" s="40" t="s">
        <v>230</v>
      </c>
      <c r="B302" s="68"/>
      <c r="C302" s="24">
        <v>1</v>
      </c>
      <c r="D302" s="47"/>
    </row>
    <row r="303" spans="1:4" ht="13.15" customHeight="1" x14ac:dyDescent="0.2">
      <c r="A303" s="40" t="s">
        <v>248</v>
      </c>
      <c r="B303" s="68"/>
      <c r="C303" s="24">
        <v>1</v>
      </c>
      <c r="D303" s="47"/>
    </row>
    <row r="304" spans="1:4" ht="13.15" customHeight="1" x14ac:dyDescent="0.2">
      <c r="A304" s="40" t="s">
        <v>249</v>
      </c>
      <c r="B304" s="68"/>
      <c r="C304" s="24">
        <v>1</v>
      </c>
      <c r="D304" s="47"/>
    </row>
    <row r="305" spans="1:4" ht="8.1" customHeight="1" x14ac:dyDescent="0.2">
      <c r="A305" s="26"/>
      <c r="B305" s="24"/>
      <c r="C305" s="24"/>
      <c r="D305" s="47"/>
    </row>
    <row r="306" spans="1:4" ht="13.15" customHeight="1" x14ac:dyDescent="0.2">
      <c r="A306" s="71" t="s">
        <v>305</v>
      </c>
      <c r="B306" s="24"/>
      <c r="C306" s="24"/>
      <c r="D306" s="47"/>
    </row>
    <row r="307" spans="1:4" ht="13.15" customHeight="1" x14ac:dyDescent="0.2">
      <c r="A307" s="40" t="s">
        <v>192</v>
      </c>
      <c r="B307" s="68"/>
      <c r="C307" s="24">
        <v>3</v>
      </c>
      <c r="D307" s="47"/>
    </row>
    <row r="308" spans="1:4" ht="13.15" customHeight="1" x14ac:dyDescent="0.2">
      <c r="A308" s="40" t="s">
        <v>245</v>
      </c>
      <c r="B308" s="68"/>
      <c r="C308" s="24">
        <v>2</v>
      </c>
      <c r="D308" s="47"/>
    </row>
    <row r="309" spans="1:4" ht="13.15" customHeight="1" x14ac:dyDescent="0.2">
      <c r="A309" s="40" t="s">
        <v>228</v>
      </c>
      <c r="B309" s="68"/>
      <c r="C309" s="24">
        <v>1</v>
      </c>
      <c r="D309" s="47"/>
    </row>
    <row r="310" spans="1:4" ht="12.75" customHeight="1" x14ac:dyDescent="0.2">
      <c r="A310" s="64"/>
      <c r="B310" s="24"/>
      <c r="C310" s="24"/>
      <c r="D310" s="47"/>
    </row>
    <row r="311" spans="1:4" ht="13.15" customHeight="1" x14ac:dyDescent="0.2">
      <c r="A311" s="57" t="s">
        <v>362</v>
      </c>
      <c r="B311" s="24"/>
      <c r="C311" s="24"/>
      <c r="D311" s="47"/>
    </row>
    <row r="312" spans="1:4" ht="8.1" customHeight="1" x14ac:dyDescent="0.2">
      <c r="A312" s="57"/>
      <c r="B312" s="24"/>
      <c r="C312" s="24"/>
      <c r="D312" s="47"/>
    </row>
    <row r="313" spans="1:4" ht="13.15" customHeight="1" x14ac:dyDescent="0.2">
      <c r="A313" s="18" t="s">
        <v>293</v>
      </c>
      <c r="B313" s="24"/>
      <c r="C313" s="24"/>
      <c r="D313" s="47"/>
    </row>
    <row r="314" spans="1:4" ht="13.15" customHeight="1" x14ac:dyDescent="0.2">
      <c r="A314" s="15" t="s">
        <v>343</v>
      </c>
      <c r="B314" s="24">
        <v>16987410</v>
      </c>
      <c r="C314" s="24">
        <v>24208152</v>
      </c>
      <c r="D314" s="47">
        <v>176521803</v>
      </c>
    </row>
    <row r="315" spans="1:4" ht="13.15" customHeight="1" x14ac:dyDescent="0.2">
      <c r="A315" s="15" t="s">
        <v>344</v>
      </c>
      <c r="B315" s="88">
        <v>321.73</v>
      </c>
      <c r="C315" s="88">
        <v>251.75</v>
      </c>
      <c r="D315" s="88">
        <v>176.87</v>
      </c>
    </row>
    <row r="316" spans="1:4" ht="13.15" customHeight="1" x14ac:dyDescent="0.2">
      <c r="A316" s="15" t="s">
        <v>315</v>
      </c>
      <c r="B316" s="88">
        <v>82.91</v>
      </c>
      <c r="C316" s="88">
        <v>96.51</v>
      </c>
      <c r="D316" s="89">
        <v>100</v>
      </c>
    </row>
    <row r="317" spans="1:4" ht="8.1" customHeight="1" x14ac:dyDescent="0.2">
      <c r="A317" s="15"/>
      <c r="B317" s="24"/>
      <c r="C317" s="24"/>
      <c r="D317" s="47"/>
    </row>
    <row r="318" spans="1:4" ht="13.15" customHeight="1" x14ac:dyDescent="0.2">
      <c r="A318" s="18" t="s">
        <v>311</v>
      </c>
      <c r="B318" s="24"/>
      <c r="C318" s="24"/>
      <c r="D318" s="47"/>
    </row>
    <row r="319" spans="1:4" ht="13.15" customHeight="1" x14ac:dyDescent="0.2">
      <c r="A319" s="15" t="s">
        <v>258</v>
      </c>
      <c r="B319" s="88">
        <v>1.9</v>
      </c>
      <c r="C319" s="88">
        <v>1.66</v>
      </c>
      <c r="D319" s="89">
        <v>1.72</v>
      </c>
    </row>
    <row r="320" spans="1:4" ht="13.15" customHeight="1" x14ac:dyDescent="0.2">
      <c r="A320" s="15" t="s">
        <v>259</v>
      </c>
      <c r="B320" s="88">
        <v>1.94</v>
      </c>
      <c r="C320" s="88">
        <v>1.65</v>
      </c>
      <c r="D320" s="89">
        <v>1.74</v>
      </c>
    </row>
    <row r="321" spans="1:4" ht="13.15" customHeight="1" x14ac:dyDescent="0.2">
      <c r="A321" s="15" t="s">
        <v>231</v>
      </c>
      <c r="B321" s="47">
        <v>31930</v>
      </c>
      <c r="C321" s="47">
        <v>60724</v>
      </c>
      <c r="D321" s="47">
        <v>623676</v>
      </c>
    </row>
    <row r="322" spans="1:4" ht="13.15" customHeight="1" x14ac:dyDescent="0.2">
      <c r="A322" s="15" t="s">
        <v>125</v>
      </c>
      <c r="B322" s="47">
        <v>1989</v>
      </c>
      <c r="C322" s="47">
        <v>4406</v>
      </c>
      <c r="D322" s="47">
        <v>43848</v>
      </c>
    </row>
    <row r="323" spans="1:4" ht="13.15" customHeight="1" x14ac:dyDescent="0.2">
      <c r="A323" s="15" t="s">
        <v>317</v>
      </c>
      <c r="B323" s="47">
        <v>91186417</v>
      </c>
      <c r="C323" s="47">
        <v>152901126</v>
      </c>
      <c r="D323" s="47">
        <v>1740630296</v>
      </c>
    </row>
    <row r="324" spans="1:4" s="9" customFormat="1" ht="13.15" customHeight="1" x14ac:dyDescent="0.2">
      <c r="A324" s="15" t="s">
        <v>318</v>
      </c>
      <c r="B324" s="47">
        <v>5454633</v>
      </c>
      <c r="C324" s="47">
        <v>13473542</v>
      </c>
      <c r="D324" s="47">
        <v>168610157</v>
      </c>
    </row>
    <row r="325" spans="1:4" ht="13.15" customHeight="1" x14ac:dyDescent="0.2">
      <c r="A325" s="15" t="s">
        <v>319</v>
      </c>
      <c r="B325" s="47">
        <v>14719132</v>
      </c>
      <c r="C325" s="47">
        <v>35012295</v>
      </c>
      <c r="D325" s="47">
        <v>274303008</v>
      </c>
    </row>
    <row r="326" spans="1:4" ht="12.75" customHeight="1" x14ac:dyDescent="0.2">
      <c r="A326" s="18"/>
      <c r="B326" s="24"/>
      <c r="C326" s="24"/>
      <c r="D326" s="47"/>
    </row>
    <row r="327" spans="1:4" ht="13.15" customHeight="1" x14ac:dyDescent="0.2">
      <c r="A327" s="57" t="s">
        <v>363</v>
      </c>
      <c r="B327" s="24"/>
      <c r="C327" s="24"/>
      <c r="D327" s="47"/>
    </row>
    <row r="328" spans="1:4" ht="8.1" customHeight="1" x14ac:dyDescent="0.2">
      <c r="A328" s="57"/>
      <c r="B328" s="24"/>
      <c r="C328" s="24"/>
      <c r="D328" s="47"/>
    </row>
    <row r="329" spans="1:4" ht="13.15" customHeight="1" x14ac:dyDescent="0.2">
      <c r="A329" s="18" t="s">
        <v>306</v>
      </c>
      <c r="B329" s="24"/>
      <c r="C329" s="24"/>
      <c r="D329" s="47"/>
    </row>
    <row r="330" spans="1:4" ht="13.15" customHeight="1" x14ac:dyDescent="0.2">
      <c r="A330" s="15" t="s">
        <v>203</v>
      </c>
      <c r="B330" s="24">
        <v>3129</v>
      </c>
      <c r="C330" s="24">
        <v>12045</v>
      </c>
      <c r="D330" s="47">
        <v>73980</v>
      </c>
    </row>
    <row r="331" spans="1:4" ht="13.15" customHeight="1" x14ac:dyDescent="0.2">
      <c r="A331" s="32" t="s">
        <v>368</v>
      </c>
      <c r="B331" s="24">
        <v>2645</v>
      </c>
      <c r="C331" s="24">
        <v>9462</v>
      </c>
      <c r="D331" s="47">
        <v>55935</v>
      </c>
    </row>
    <row r="332" spans="1:4" s="9" customFormat="1" ht="13.15" customHeight="1" x14ac:dyDescent="0.2">
      <c r="A332" s="32" t="s">
        <v>307</v>
      </c>
      <c r="B332" s="24">
        <v>382</v>
      </c>
      <c r="C332" s="24">
        <v>2087</v>
      </c>
      <c r="D332" s="47">
        <v>13608</v>
      </c>
    </row>
    <row r="333" spans="1:4" ht="13.15" customHeight="1" x14ac:dyDescent="0.2">
      <c r="A333" s="32" t="s">
        <v>371</v>
      </c>
      <c r="B333" s="24">
        <v>102</v>
      </c>
      <c r="C333" s="24">
        <v>496</v>
      </c>
      <c r="D333" s="47">
        <v>2670</v>
      </c>
    </row>
    <row r="334" spans="1:4" ht="13.15" customHeight="1" x14ac:dyDescent="0.2">
      <c r="A334" s="32" t="s">
        <v>308</v>
      </c>
      <c r="B334" s="68" t="s">
        <v>316</v>
      </c>
      <c r="C334" s="68" t="s">
        <v>316</v>
      </c>
      <c r="D334" s="47">
        <v>1767</v>
      </c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9.9499999999999993" customHeight="1" x14ac:dyDescent="0.2">
      <c r="A341" s="93"/>
      <c r="B341" s="76"/>
      <c r="C341" s="50"/>
      <c r="D341" s="51"/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12.75" x14ac:dyDescent="0.2">
      <c r="A344" s="93"/>
      <c r="B344" s="76"/>
      <c r="C344" s="50"/>
      <c r="D344" s="51"/>
    </row>
    <row r="345" spans="1:4" ht="12.75" customHeight="1" x14ac:dyDescent="0.2">
      <c r="A345" s="226" t="s">
        <v>257</v>
      </c>
      <c r="B345" s="226"/>
      <c r="C345" s="226"/>
      <c r="D345" s="226"/>
    </row>
    <row r="346" spans="1:4" ht="12.75" customHeight="1" x14ac:dyDescent="0.2">
      <c r="A346" s="225" t="s">
        <v>256</v>
      </c>
      <c r="B346" s="225"/>
      <c r="C346" s="225"/>
      <c r="D346" s="225"/>
    </row>
    <row r="347" spans="1:4" ht="12.75" customHeight="1" x14ac:dyDescent="0.2">
      <c r="A347" s="225"/>
      <c r="B347" s="225"/>
      <c r="C347" s="225"/>
      <c r="D347" s="225"/>
    </row>
    <row r="348" spans="1:4" ht="12.75" customHeight="1" x14ac:dyDescent="0.2">
      <c r="A348" s="104" t="s">
        <v>456</v>
      </c>
      <c r="B348" s="103"/>
      <c r="C348" s="103"/>
      <c r="D348" s="103"/>
    </row>
    <row r="349" spans="1:4" ht="12.75" customHeight="1" x14ac:dyDescent="0.2">
      <c r="A349" s="105" t="s">
        <v>455</v>
      </c>
      <c r="B349" s="103"/>
      <c r="C349" s="103"/>
      <c r="D349" s="103"/>
    </row>
    <row r="350" spans="1:4" ht="12.75" customHeight="1" x14ac:dyDescent="0.2">
      <c r="A350" s="105" t="s">
        <v>457</v>
      </c>
      <c r="B350" s="50"/>
      <c r="C350" s="50"/>
      <c r="D350" s="51"/>
    </row>
    <row r="351" spans="1:4" ht="12.75" x14ac:dyDescent="0.2">
      <c r="A351" s="50"/>
    </row>
    <row r="352" spans="1:4" ht="12.75" x14ac:dyDescent="0.2"/>
    <row r="353" spans="1:1" ht="12.75" x14ac:dyDescent="0.2">
      <c r="A353" s="99" t="s">
        <v>458</v>
      </c>
    </row>
  </sheetData>
  <mergeCells count="3">
    <mergeCell ref="A346:D346"/>
    <mergeCell ref="A345:D345"/>
    <mergeCell ref="A347:D347"/>
  </mergeCells>
  <hyperlinks>
    <hyperlink ref="A349" r:id="rId1" xr:uid="{00000000-0004-0000-0800-000000000000}"/>
    <hyperlink ref="A350" r:id="rId2" location="originRequestUrl=www.be.ch/atlas-statistique" xr:uid="{00000000-0004-0000-0800-000001000000}"/>
  </hyperlinks>
  <pageMargins left="0.70866141732283472" right="0.70866141732283472" top="0.78740157480314965" bottom="0.59055118110236227" header="0.31496062992125984" footer="0.31496062992125984"/>
  <pageSetup paperSize="9" scale="65" fitToHeight="4" orientation="portrait" r:id="rId3"/>
  <headerFooter>
    <oddHeader>&amp;L&amp;KC00000ARRONDISSEMENTS ADMINISTRATIFS JURA BERNOIS / BIEL-BIENNE&amp;R&amp;KC00000CHIFFRES CLÉS 2015</oddHeader>
    <oddFooter>&amp;LSERVICE DE COORDINATION DES STATISTIQUES DU CANTON DE BERNE&amp;R&amp;P / &amp;N</oddFooter>
    <firstHeader>&amp;L&amp;KC00000ARRONDISSEMENTS ADMINISTRATIFS JURA BERNOIS / BIEL-BIENNE</firstHeader>
    <firstFooter>&amp;LSERVICE DE COORDINATION DES STATISTIQUES DU CANTON DE BERNE&amp;R&amp;P / &amp;N</firstFooter>
  </headerFooter>
  <rowBreaks count="3" manualBreakCount="3">
    <brk id="85" max="3" man="1"/>
    <brk id="178" max="3" man="1"/>
    <brk id="266" max="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16</vt:i4>
      </vt:variant>
    </vt:vector>
  </HeadingPairs>
  <TitlesOfParts>
    <vt:vector size="25" baseType="lpstr">
      <vt:lpstr>Version CAF</vt:lpstr>
      <vt:lpstr>CHIFFRES_CLÉS_2023</vt:lpstr>
      <vt:lpstr>CHIFFRES_CLÉS_2022</vt:lpstr>
      <vt:lpstr>CHIFFRES_CLÉS_2020</vt:lpstr>
      <vt:lpstr>CHIFFRES_CLÉS_2019</vt:lpstr>
      <vt:lpstr>CHIFFRES_CLÉS_2018</vt:lpstr>
      <vt:lpstr>CHIFFRES_CLÉS_2017</vt:lpstr>
      <vt:lpstr>CHIFFRES_CLÉS_2016</vt:lpstr>
      <vt:lpstr>CHIFFRES_CLÉS_2015</vt:lpstr>
      <vt:lpstr>CHIFFRES_CLÉS_2015!Druckbereich</vt:lpstr>
      <vt:lpstr>CHIFFRES_CLÉS_2016!Druckbereich</vt:lpstr>
      <vt:lpstr>CHIFFRES_CLÉS_2017!Druckbereich</vt:lpstr>
      <vt:lpstr>CHIFFRES_CLÉS_2018!Druckbereich</vt:lpstr>
      <vt:lpstr>CHIFFRES_CLÉS_2019!Druckbereich</vt:lpstr>
      <vt:lpstr>CHIFFRES_CLÉS_2020!Druckbereich</vt:lpstr>
      <vt:lpstr>CHIFFRES_CLÉS_2022!Druckbereich</vt:lpstr>
      <vt:lpstr>CHIFFRES_CLÉS_2023!Druckbereich</vt:lpstr>
      <vt:lpstr>'Version CAF'!Druckbereich</vt:lpstr>
      <vt:lpstr>CHIFFRES_CLÉS_2015!Drucktitel</vt:lpstr>
      <vt:lpstr>CHIFFRES_CLÉS_2016!Drucktitel</vt:lpstr>
      <vt:lpstr>CHIFFRES_CLÉS_2017!Drucktitel</vt:lpstr>
      <vt:lpstr>CHIFFRES_CLÉS_2018!Drucktitel</vt:lpstr>
      <vt:lpstr>CHIFFRES_CLÉS_2019!Drucktitel</vt:lpstr>
      <vt:lpstr>CHIFFRES_CLÉS_2020!Drucktitel</vt:lpstr>
      <vt:lpstr>'Version CAF'!Drucktitel</vt:lpstr>
    </vt:vector>
  </TitlesOfParts>
  <Company>Finanzverwaltung des Kantons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Statistiques régionales_Offre complétée FIN</dc:subject>
  <dc:creator>Telley Ursula, FIN-FV</dc:creator>
  <cp:lastModifiedBy>Mastrodomenico Rossella, FIN-FV</cp:lastModifiedBy>
  <cp:lastPrinted>2024-11-19T13:11:09Z</cp:lastPrinted>
  <dcterms:created xsi:type="dcterms:W3CDTF">2004-07-26T14:44:20Z</dcterms:created>
  <dcterms:modified xsi:type="dcterms:W3CDTF">2024-11-19T13:15:29Z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Field.DocNr">
    <vt:lpwstr>454992</vt:lpwstr>
  </property>
  <property fmtid="{D5CDD505-2E9C-101B-9397-08002B2CF9AE}" pid="3" name="CustomField.DocVersion">
    <vt:lpwstr>2</vt:lpwstr>
  </property>
  <property fmtid="{D5CDD505-2E9C-101B-9397-08002B2CF9AE}" pid="4" name="CustomField.GSPNr">
    <vt:lpwstr>5.2.1/003-01</vt:lpwstr>
  </property>
  <property fmtid="{D5CDD505-2E9C-101B-9397-08002B2CF9AE}" pid="5" name="MSIP_Label_74fdd986-87d9-48c6-acda-407b1ab5fef0_Enabled">
    <vt:lpwstr>true</vt:lpwstr>
  </property>
  <property fmtid="{D5CDD505-2E9C-101B-9397-08002B2CF9AE}" pid="6" name="MSIP_Label_74fdd986-87d9-48c6-acda-407b1ab5fef0_SetDate">
    <vt:lpwstr>2024-06-25T12:03:56Z</vt:lpwstr>
  </property>
  <property fmtid="{D5CDD505-2E9C-101B-9397-08002B2CF9AE}" pid="7" name="MSIP_Label_74fdd986-87d9-48c6-acda-407b1ab5fef0_Method">
    <vt:lpwstr>Standard</vt:lpwstr>
  </property>
  <property fmtid="{D5CDD505-2E9C-101B-9397-08002B2CF9AE}" pid="8" name="MSIP_Label_74fdd986-87d9-48c6-acda-407b1ab5fef0_Name">
    <vt:lpwstr>NICHT KLASSIFIZIERT</vt:lpwstr>
  </property>
  <property fmtid="{D5CDD505-2E9C-101B-9397-08002B2CF9AE}" pid="9" name="MSIP_Label_74fdd986-87d9-48c6-acda-407b1ab5fef0_SiteId">
    <vt:lpwstr>cb96f99a-a111-42d7-9f65-e111197ba4bb</vt:lpwstr>
  </property>
  <property fmtid="{D5CDD505-2E9C-101B-9397-08002B2CF9AE}" pid="10" name="MSIP_Label_74fdd986-87d9-48c6-acda-407b1ab5fef0_ActionId">
    <vt:lpwstr>53dd106d-fbc3-47a5-a1cb-c6e269bfd81b</vt:lpwstr>
  </property>
  <property fmtid="{D5CDD505-2E9C-101B-9397-08002B2CF9AE}" pid="11" name="MSIP_Label_74fdd986-87d9-48c6-acda-407b1ab5fef0_ContentBits">
    <vt:lpwstr>0</vt:lpwstr>
  </property>
</Properties>
</file>